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rietario\Desktop\"/>
    </mc:Choice>
  </mc:AlternateContent>
  <bookViews>
    <workbookView xWindow="0" yWindow="0" windowWidth="24000" windowHeight="9732" tabRatio="281"/>
  </bookViews>
  <sheets>
    <sheet name="GIRONDA" sheetId="1" r:id="rId1"/>
    <sheet name="Juniores" sheetId="2" r:id="rId2"/>
    <sheet name="Cadetti" sheetId="3" r:id="rId3"/>
    <sheet name="premiati" sheetId="8" r:id="rId4"/>
  </sheets>
  <calcPr calcId="152511"/>
</workbook>
</file>

<file path=xl/calcChain.xml><?xml version="1.0" encoding="utf-8"?>
<calcChain xmlns="http://schemas.openxmlformats.org/spreadsheetml/2006/main">
  <c r="E15" i="2" l="1"/>
  <c r="E12" i="2"/>
  <c r="E8" i="2"/>
  <c r="I39" i="1" l="1"/>
  <c r="I40" i="1"/>
  <c r="I41" i="1"/>
  <c r="I42" i="1"/>
  <c r="H35" i="1"/>
  <c r="I35" i="1" s="1"/>
  <c r="H23" i="1"/>
  <c r="I23" i="1" s="1"/>
  <c r="H28" i="1"/>
  <c r="I28" i="1" s="1"/>
  <c r="H38" i="1"/>
  <c r="I38" i="1" s="1"/>
  <c r="H21" i="1"/>
  <c r="I21" i="1" s="1"/>
  <c r="H6" i="1"/>
  <c r="I6" i="1" s="1"/>
  <c r="H4" i="1"/>
  <c r="H22" i="1"/>
  <c r="I22" i="1" s="1"/>
  <c r="H24" i="1"/>
  <c r="I24" i="1" s="1"/>
  <c r="H19" i="1"/>
  <c r="I19" i="1" s="1"/>
  <c r="H13" i="1"/>
  <c r="I13" i="1" s="1"/>
  <c r="H32" i="1"/>
  <c r="I32" i="1" s="1"/>
  <c r="H34" i="1"/>
  <c r="I34" i="1" s="1"/>
  <c r="H17" i="1"/>
  <c r="I17" i="1" s="1"/>
  <c r="H29" i="1"/>
  <c r="I29" i="1" s="1"/>
  <c r="H9" i="1"/>
  <c r="I9" i="1" s="1"/>
  <c r="H18" i="1"/>
  <c r="I18" i="1" s="1"/>
  <c r="H8" i="1"/>
  <c r="I8" i="1" s="1"/>
  <c r="H20" i="1"/>
  <c r="I20" i="1" s="1"/>
  <c r="H26" i="1"/>
  <c r="I26" i="1" s="1"/>
  <c r="H37" i="1"/>
  <c r="I37" i="1" s="1"/>
  <c r="H11" i="1"/>
  <c r="I11" i="1" s="1"/>
  <c r="H15" i="1"/>
  <c r="I15" i="1" s="1"/>
  <c r="H27" i="1"/>
  <c r="I27" i="1" s="1"/>
  <c r="H25" i="1"/>
  <c r="I25" i="1" s="1"/>
  <c r="H39" i="1"/>
  <c r="H40" i="1"/>
  <c r="H41" i="1"/>
  <c r="H42" i="1"/>
  <c r="H12" i="1"/>
  <c r="I12" i="1" s="1"/>
  <c r="H16" i="1"/>
  <c r="I16" i="1" s="1"/>
  <c r="H14" i="1"/>
  <c r="I14" i="1" s="1"/>
  <c r="H5" i="1"/>
  <c r="I5" i="1" s="1"/>
  <c r="H7" i="1"/>
  <c r="I7" i="1" s="1"/>
  <c r="H10" i="1"/>
  <c r="I10" i="1" s="1"/>
  <c r="H33" i="1"/>
  <c r="I33" i="1" s="1"/>
  <c r="H30" i="1"/>
  <c r="I30" i="1" s="1"/>
  <c r="H31" i="1"/>
  <c r="I31" i="1" s="1"/>
  <c r="H36" i="1"/>
  <c r="I36" i="1" s="1"/>
  <c r="E9" i="2" l="1"/>
  <c r="E16" i="2"/>
  <c r="E21" i="2"/>
  <c r="E29" i="2"/>
  <c r="E18" i="2"/>
  <c r="E30" i="2"/>
  <c r="E31" i="2"/>
  <c r="E32" i="2"/>
  <c r="E33" i="2"/>
  <c r="E34" i="2"/>
  <c r="G26" i="3"/>
  <c r="G19" i="3"/>
  <c r="G15" i="3"/>
  <c r="G14" i="3"/>
  <c r="G23" i="3"/>
  <c r="G29" i="3"/>
  <c r="G12" i="3"/>
  <c r="G20" i="3"/>
  <c r="G21" i="3"/>
  <c r="G13" i="3"/>
  <c r="G7" i="3"/>
  <c r="G8" i="3"/>
  <c r="G25" i="3"/>
  <c r="G17" i="3"/>
  <c r="G5" i="3"/>
  <c r="G27" i="3"/>
  <c r="G16" i="3"/>
  <c r="G22" i="3"/>
  <c r="G10" i="3"/>
  <c r="G11" i="3"/>
  <c r="G9" i="3"/>
  <c r="G18" i="3"/>
  <c r="G24" i="3"/>
  <c r="G30" i="3"/>
  <c r="G31" i="3"/>
  <c r="G28" i="3"/>
  <c r="G32" i="3"/>
  <c r="G33" i="3"/>
  <c r="G34" i="3"/>
  <c r="G6" i="3"/>
  <c r="E11" i="2" l="1"/>
  <c r="E13" i="2"/>
  <c r="E22" i="2"/>
  <c r="E23" i="2"/>
  <c r="E28" i="2"/>
  <c r="E7" i="2"/>
  <c r="E25" i="2"/>
  <c r="E6" i="2"/>
  <c r="E19" i="2"/>
  <c r="E20" i="2"/>
  <c r="E26" i="2"/>
  <c r="E27" i="2"/>
  <c r="E24" i="2"/>
  <c r="E17" i="2"/>
  <c r="E10" i="2"/>
  <c r="E5" i="2"/>
  <c r="E14" i="2"/>
  <c r="I4" i="1"/>
</calcChain>
</file>

<file path=xl/sharedStrings.xml><?xml version="1.0" encoding="utf-8"?>
<sst xmlns="http://schemas.openxmlformats.org/spreadsheetml/2006/main" count="283" uniqueCount="190">
  <si>
    <t>partenza ora</t>
  </si>
  <si>
    <t>Tipo Imbarcazione</t>
  </si>
  <si>
    <t>Equipaggio</t>
  </si>
  <si>
    <t>Società</t>
  </si>
  <si>
    <t>formula portsmouth</t>
  </si>
  <si>
    <t>ora arrivo</t>
  </si>
  <si>
    <t>tempo impiegato</t>
  </si>
  <si>
    <t>tempo compensato</t>
  </si>
  <si>
    <t>N°</t>
  </si>
  <si>
    <t>Laser 4.7</t>
  </si>
  <si>
    <t>Numero velico</t>
  </si>
  <si>
    <t>Nome</t>
  </si>
  <si>
    <t>società</t>
  </si>
  <si>
    <t>punti</t>
  </si>
  <si>
    <t>1 prova</t>
  </si>
  <si>
    <t>2 prova</t>
  </si>
  <si>
    <t>GIRONDA ALBENGANESE</t>
  </si>
  <si>
    <t>Equipe</t>
  </si>
  <si>
    <t>numero velico</t>
  </si>
  <si>
    <t>Laser STD</t>
  </si>
  <si>
    <t>FJ</t>
  </si>
  <si>
    <t>GIRONDA</t>
  </si>
  <si>
    <t>JUNIORES</t>
  </si>
  <si>
    <t>SCIUTTO MARTA</t>
  </si>
  <si>
    <t>IANNELLI MATILDE</t>
  </si>
  <si>
    <t>VALLE VALENTINA</t>
  </si>
  <si>
    <t>BOZZANO CHIARA</t>
  </si>
  <si>
    <t>ZAMPORI EUGENIO</t>
  </si>
  <si>
    <t>RIZZATO VALENTINA</t>
  </si>
  <si>
    <t>LNI ALBENGA</t>
  </si>
  <si>
    <t>MILANI FILIPPO</t>
  </si>
  <si>
    <t>TOMATIS NOAH</t>
  </si>
  <si>
    <t>ARNALDI ELISA</t>
  </si>
  <si>
    <t>ORLANDO MARIANNA</t>
  </si>
  <si>
    <t>BARBAROSSA EMANUELE</t>
  </si>
  <si>
    <t>CN ALBENGA</t>
  </si>
  <si>
    <t>CN UGO GOSTAGUTA VOLTRI</t>
  </si>
  <si>
    <t>MONGIARDINI DAVIDE</t>
  </si>
  <si>
    <t>SANSONE FEDERICO</t>
  </si>
  <si>
    <t>CV ARENZANO</t>
  </si>
  <si>
    <t>CAREGLIO CELESTE</t>
  </si>
  <si>
    <t>CN AL MARE ALASSIO</t>
  </si>
  <si>
    <t>CAREGLIO LORENZO</t>
  </si>
  <si>
    <t>GUAITOLINI THOMAS</t>
  </si>
  <si>
    <t>RIVA GRETA</t>
  </si>
  <si>
    <t>CAFARCHIA BEATRICE</t>
  </si>
  <si>
    <t>BIANCHI GIUSEPPE</t>
  </si>
  <si>
    <t>YC IMPERIA</t>
  </si>
  <si>
    <t>STEFANOLO LUCA</t>
  </si>
  <si>
    <t>WANG ERIM</t>
  </si>
  <si>
    <t>PATORNITI SAMUELE</t>
  </si>
  <si>
    <t>PARODI LEONARDO</t>
  </si>
  <si>
    <t>PEROTTI NICCOLO</t>
  </si>
  <si>
    <t>LN NOLI</t>
  </si>
  <si>
    <t>MUCCI ZOE</t>
  </si>
  <si>
    <t>6908N</t>
  </si>
  <si>
    <t>BOREA ARIANNA</t>
  </si>
  <si>
    <t>RIZZATO MASSIMO</t>
  </si>
  <si>
    <t>6908R</t>
  </si>
  <si>
    <t>6037N</t>
  </si>
  <si>
    <t>SCAGLIONE VITTORIO</t>
  </si>
  <si>
    <t>PINELLI JACOPO</t>
  </si>
  <si>
    <t>CN VARAZZE</t>
  </si>
  <si>
    <t>SORRENTI LORENZO</t>
  </si>
  <si>
    <t>CN UGO COSTAGUTA VOLTRI</t>
  </si>
  <si>
    <t>PANIZZA SOPHIA</t>
  </si>
  <si>
    <t>ZUNINO DANIELE</t>
  </si>
  <si>
    <t>VANNOZZI ALESSANDRO</t>
  </si>
  <si>
    <t>CALLIGARI GABRIELE</t>
  </si>
  <si>
    <t>RUSSO GIANMARIA</t>
  </si>
  <si>
    <t>SCIUTTO PIETRO</t>
  </si>
  <si>
    <t>ROBELLO GIORGIO</t>
  </si>
  <si>
    <t>NOCERA GIULIA</t>
  </si>
  <si>
    <t>MORTELLITI LORENZO</t>
  </si>
  <si>
    <t>SCAGLIONE ALESSANDRO</t>
  </si>
  <si>
    <t>PLANDO FRANCESCO</t>
  </si>
  <si>
    <t>SANSONE CARMINE</t>
  </si>
  <si>
    <t>CN ARENZANO</t>
  </si>
  <si>
    <t>ARNAUD FRANCESCA</t>
  </si>
  <si>
    <t>OVSYANNIKOV ALEXANDER</t>
  </si>
  <si>
    <t>RAMOINO GABRIELE</t>
  </si>
  <si>
    <t>CAMPI NICOLO</t>
  </si>
  <si>
    <t>MAGLIO TOMASO BIAGIO</t>
  </si>
  <si>
    <t>LNI NOLI</t>
  </si>
  <si>
    <t>FRANCESCHETTI GAIA</t>
  </si>
  <si>
    <t>BRUNELLI SOFIA</t>
  </si>
  <si>
    <t>AQUILIA LAIGUEGLIA</t>
  </si>
  <si>
    <t>BENETAZZO MARCO</t>
  </si>
  <si>
    <t>LNI CERIALE</t>
  </si>
  <si>
    <t>ALFONSO GIANLUCA</t>
  </si>
  <si>
    <t xml:space="preserve">K-L'ANDIU </t>
  </si>
  <si>
    <t>I - L'ANDIU</t>
  </si>
  <si>
    <t>III R</t>
  </si>
  <si>
    <t>MAROSTICA VIOLA</t>
  </si>
  <si>
    <t>SOMMARIVA GIANNI</t>
  </si>
  <si>
    <t>SCAVUZZO GABRIELE</t>
  </si>
  <si>
    <t>PARETO GIULIO</t>
  </si>
  <si>
    <t>MAGNI ANDREA</t>
  </si>
  <si>
    <t>STALLA GIACOMO</t>
  </si>
  <si>
    <t>NICHETTI CESARE</t>
  </si>
  <si>
    <t>CENTRO VELA DERNIO</t>
  </si>
  <si>
    <t>T</t>
  </si>
  <si>
    <t>LNI BORGHETTO S.S.</t>
  </si>
  <si>
    <t>CN NOLI</t>
  </si>
  <si>
    <t>L'ANDIU</t>
  </si>
  <si>
    <t>111 BLU</t>
  </si>
  <si>
    <t>BOZZANO ELISA</t>
  </si>
  <si>
    <t>CAFARCHIA GIACOMO</t>
  </si>
  <si>
    <t>PLANDO ANITA</t>
  </si>
  <si>
    <t>CLUB DEL MARE DIANO MARINA</t>
  </si>
  <si>
    <t>GANDOLFO LORENZO</t>
  </si>
  <si>
    <t>TOLLARDO JACOPO</t>
  </si>
  <si>
    <t>Laser RAD</t>
  </si>
  <si>
    <t>SANTOCANALE LUIGI</t>
  </si>
  <si>
    <t>BRIOZZO RICCARDO</t>
  </si>
  <si>
    <t>TORRENGO GIOVANNI</t>
  </si>
  <si>
    <t>BERTOLOTTO NICOLE DALMA</t>
  </si>
  <si>
    <t>MAROSTICA FILIPPO</t>
  </si>
  <si>
    <t>6037BLU</t>
  </si>
  <si>
    <t>PARETO NICOLO'</t>
  </si>
  <si>
    <t>CADETTI</t>
  </si>
  <si>
    <t>CN LA PELLE MARSIGLIA F</t>
  </si>
  <si>
    <t>STRAZZONI / VERGA</t>
  </si>
  <si>
    <t>MAIO / BRECCOLOTTI</t>
  </si>
  <si>
    <t>MONACO / SERAFINI</t>
  </si>
  <si>
    <t>LOI / PINERI</t>
  </si>
  <si>
    <t>BASTINO / DELLA PIETRA</t>
  </si>
  <si>
    <t>MONACO / AGNOLI</t>
  </si>
  <si>
    <t>BELLANDO / RAMOSI</t>
  </si>
  <si>
    <t>TIMO / MARITANO</t>
  </si>
  <si>
    <t>CASTAGNINO / GALLO</t>
  </si>
  <si>
    <t>OLIVA / GANDOLFO</t>
  </si>
  <si>
    <t>DELLA PIETRA / GUARNIERI</t>
  </si>
  <si>
    <t>MOGGI / MOTTA</t>
  </si>
  <si>
    <t>MOTTA / ZUCCHELLI</t>
  </si>
  <si>
    <t>PREVITALI / MENGONI</t>
  </si>
  <si>
    <t>MONACO / GUARNIERI</t>
  </si>
  <si>
    <t>INCARDONA / GUERRA</t>
  </si>
  <si>
    <t>TOLLARDO / MILAZZO</t>
  </si>
  <si>
    <t>SIRTORI / NOTARNICOLA</t>
  </si>
  <si>
    <t>PREMIATI</t>
  </si>
  <si>
    <t>1° LASER STR</t>
  </si>
  <si>
    <t>2° LASER STR</t>
  </si>
  <si>
    <t>3° LASER STR</t>
  </si>
  <si>
    <t>1° LASER RADIAL</t>
  </si>
  <si>
    <t>2° LASER RADIAL</t>
  </si>
  <si>
    <t>3° LASER RADIAL</t>
  </si>
  <si>
    <t>1° LASER 4.7</t>
  </si>
  <si>
    <t>2° LASER 4.7</t>
  </si>
  <si>
    <t>3° LASER 4.7</t>
  </si>
  <si>
    <t>1° 420</t>
  </si>
  <si>
    <t>2° 420</t>
  </si>
  <si>
    <t>3° 420</t>
  </si>
  <si>
    <t>1° EQUIPE</t>
  </si>
  <si>
    <t>2° EQUIPE</t>
  </si>
  <si>
    <t>3° EQUIPE</t>
  </si>
  <si>
    <t>1° OPTIMIST CAD</t>
  </si>
  <si>
    <t>2° OPTIMIST CAD</t>
  </si>
  <si>
    <t>3° OPTIMIST CAD</t>
  </si>
  <si>
    <t>1° OPTIMIST JR</t>
  </si>
  <si>
    <t>2° OPTIMIST JR</t>
  </si>
  <si>
    <t>3° OPTIMIST JR</t>
  </si>
  <si>
    <t>PARETO GIULIO CN ALBENGA</t>
  </si>
  <si>
    <t>MAGNI ANDREA CN ALASSIO</t>
  </si>
  <si>
    <t>STALLA GIACOMO CN ALBENGA</t>
  </si>
  <si>
    <t>OLIVA FRANCESCO</t>
  </si>
  <si>
    <t>CASTAGNINO IVAN</t>
  </si>
  <si>
    <t xml:space="preserve">PREVITALI NICHOLAS </t>
  </si>
  <si>
    <t>STRAZZONI GIULIO</t>
  </si>
  <si>
    <t xml:space="preserve">MAIO GIOVANNI </t>
  </si>
  <si>
    <t>MONACO GABRIELE</t>
  </si>
  <si>
    <t>GANDOLFO ELENA -  CN ALBENGA</t>
  </si>
  <si>
    <t>GALLO LUIGI -  LN ALBENGA</t>
  </si>
  <si>
    <t>MENGONI EMILIA - LN NOLI</t>
  </si>
  <si>
    <t>SERAFINI RICCARDO - LN BORGHETTO SS SPIRITO</t>
  </si>
  <si>
    <t>BRECCOLOTTI ANDREA - LN ALBENGA</t>
  </si>
  <si>
    <t>VERGA JACOPO - LN ALBENGA</t>
  </si>
  <si>
    <t>MONGIARDINI DAVIDE - CN COSTAGUTA VOLTRI</t>
  </si>
  <si>
    <t>SCIUTTO MARTA - CN ALBENGA</t>
  </si>
  <si>
    <t>GUAITOLINI THOMAS - CN ALASSIO</t>
  </si>
  <si>
    <t>CAFARCHIA GIACOMO - CN ALASSIO</t>
  </si>
  <si>
    <t>BOZZANO ELISA - CN ALBENGA</t>
  </si>
  <si>
    <t>PLANDO ANITA - CLUB DEL MARE DIANO MARINA</t>
  </si>
  <si>
    <t>MAROSTICA FILIPPO - AQUILIA LAIGUEGLIA</t>
  </si>
  <si>
    <t>TORRENGO GIOVANNI - CN ALBENGA</t>
  </si>
  <si>
    <t>BRIOZZO RICCARDO - CLUB DEL MARE DIANO MARINA</t>
  </si>
  <si>
    <t>SCIUTTO PIETRO - CN ALBENGA</t>
  </si>
  <si>
    <t>NOCERA GIULIA - CN ALBENGA</t>
  </si>
  <si>
    <t>PINELLI JACOPO - LN ALBENGA</t>
  </si>
  <si>
    <t>TOP VELA LAGO MAGGIORE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</si>
</sst>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7" x14ac:knownFonts="1">
    <font>
      <sz val="10"/>
      <name val="Arial"/>
      <family val="2"/>
      <charset val="1"/>
    </font>
    <font>
      <b/>
      <sz val="10"/>
      <color rgb="FF0000FF"/>
      <name val="Arial"/>
      <family val="2"/>
      <charset val="1"/>
    </font>
    <font>
      <i/>
      <sz val="10"/>
      <name val="Arial"/>
      <family val="2"/>
      <charset val="1"/>
    </font>
    <font>
      <b/>
      <sz val="11"/>
      <name val="Arial"/>
      <family val="2"/>
      <charset val="1"/>
    </font>
    <font>
      <b/>
      <i/>
      <sz val="10"/>
      <name val="Arial"/>
      <family val="2"/>
      <charset val="1"/>
    </font>
    <font>
      <sz val="9"/>
      <name val="Arial"/>
      <family val="2"/>
      <charset val="1"/>
    </font>
    <font>
      <sz val="14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FFD32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F0ED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164" fontId="0" fillId="0" borderId="0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0" fillId="3" borderId="4" xfId="0" applyFont="1" applyFill="1" applyBorder="1"/>
    <xf numFmtId="0" fontId="0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21" fontId="0" fillId="5" borderId="1" xfId="0" applyNumberFormat="1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0" fillId="7" borderId="1" xfId="0" applyFill="1" applyBorder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6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21" fontId="0" fillId="4" borderId="1" xfId="0" applyNumberFormat="1" applyFill="1" applyBorder="1"/>
    <xf numFmtId="0" fontId="0" fillId="8" borderId="0" xfId="0" applyFill="1"/>
    <xf numFmtId="0" fontId="0" fillId="9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6" fillId="10" borderId="0" xfId="0" applyFont="1" applyFill="1"/>
    <xf numFmtId="0" fontId="0" fillId="12" borderId="5" xfId="0" applyFill="1" applyBorder="1"/>
    <xf numFmtId="0" fontId="0" fillId="12" borderId="6" xfId="0" applyFill="1" applyBorder="1"/>
    <xf numFmtId="0" fontId="0" fillId="12" borderId="7" xfId="0" applyFill="1" applyBorder="1"/>
    <xf numFmtId="0" fontId="0" fillId="12" borderId="8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5" xfId="0" applyFill="1" applyBorder="1"/>
    <xf numFmtId="0" fontId="0" fillId="8" borderId="5" xfId="0" applyFill="1" applyBorder="1"/>
    <xf numFmtId="0" fontId="0" fillId="13" borderId="5" xfId="0" applyFill="1" applyBorder="1"/>
    <xf numFmtId="0" fontId="0" fillId="11" borderId="5" xfId="0" applyFill="1" applyBorder="1"/>
    <xf numFmtId="0" fontId="0" fillId="14" borderId="5" xfId="0" applyFill="1" applyBorder="1"/>
    <xf numFmtId="0" fontId="0" fillId="15" borderId="5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B2B2B2"/>
      <color rgb="FF66FF66"/>
      <color rgb="FFFF9966"/>
      <color rgb="FF70F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Normal="100" workbookViewId="0">
      <selection activeCell="C34" sqref="C34"/>
    </sheetView>
  </sheetViews>
  <sheetFormatPr defaultRowHeight="13.2" x14ac:dyDescent="0.25"/>
  <cols>
    <col min="1" max="1" width="3" bestFit="1" customWidth="1"/>
    <col min="2" max="2" width="16.88671875" customWidth="1"/>
    <col min="3" max="3" width="14.33203125" customWidth="1"/>
    <col min="4" max="4" width="38.44140625" bestFit="1" customWidth="1"/>
    <col min="5" max="5" width="29.77734375" bestFit="1" customWidth="1"/>
    <col min="6" max="6" width="18" bestFit="1" customWidth="1"/>
    <col min="7" max="7" width="12.88671875" customWidth="1"/>
    <col min="8" max="8" width="15.33203125" bestFit="1" customWidth="1"/>
    <col min="9" max="9" width="16.33203125" bestFit="1" customWidth="1"/>
    <col min="10" max="1025" width="11.5546875"/>
  </cols>
  <sheetData>
    <row r="1" spans="1:9" ht="13.8" x14ac:dyDescent="0.25">
      <c r="B1" s="1" t="s">
        <v>16</v>
      </c>
      <c r="C1" s="1"/>
      <c r="D1" s="1"/>
      <c r="E1" s="1"/>
      <c r="F1" s="1"/>
      <c r="G1" s="2" t="s">
        <v>0</v>
      </c>
      <c r="H1" s="3">
        <v>0.52569444444444446</v>
      </c>
    </row>
    <row r="2" spans="1:9" x14ac:dyDescent="0.25">
      <c r="G2" s="4"/>
      <c r="H2" s="5"/>
    </row>
    <row r="3" spans="1:9" x14ac:dyDescent="0.25">
      <c r="A3" s="11" t="s">
        <v>8</v>
      </c>
      <c r="B3" s="6" t="s">
        <v>1</v>
      </c>
      <c r="C3" s="7" t="s">
        <v>18</v>
      </c>
      <c r="D3" s="7" t="s">
        <v>2</v>
      </c>
      <c r="E3" s="8" t="s">
        <v>3</v>
      </c>
      <c r="F3" s="8" t="s">
        <v>4</v>
      </c>
      <c r="G3" s="7" t="s">
        <v>5</v>
      </c>
      <c r="H3" s="9" t="s">
        <v>6</v>
      </c>
      <c r="I3" s="10" t="s">
        <v>7</v>
      </c>
    </row>
    <row r="4" spans="1:9" x14ac:dyDescent="0.25">
      <c r="A4" s="13">
        <v>1</v>
      </c>
      <c r="B4" s="24">
        <v>420</v>
      </c>
      <c r="C4" s="14">
        <v>52889</v>
      </c>
      <c r="D4" s="24" t="s">
        <v>131</v>
      </c>
      <c r="E4" s="24" t="s">
        <v>35</v>
      </c>
      <c r="F4" s="14">
        <v>1100</v>
      </c>
      <c r="G4" s="15">
        <v>0.57233796296296291</v>
      </c>
      <c r="H4" s="31">
        <f t="shared" ref="H4:H38" si="0">IF(G4="","",G4-$H$1)</f>
        <v>4.6643518518518445E-2</v>
      </c>
      <c r="I4" s="16">
        <f t="shared" ref="I4:I38" si="1">IF(G4="","",1000*H4/F4)</f>
        <v>4.2403198653198589E-2</v>
      </c>
    </row>
    <row r="5" spans="1:9" x14ac:dyDescent="0.25">
      <c r="A5" s="13">
        <v>2</v>
      </c>
      <c r="B5" s="29" t="s">
        <v>19</v>
      </c>
      <c r="C5" s="14">
        <v>136190</v>
      </c>
      <c r="D5" s="24" t="s">
        <v>96</v>
      </c>
      <c r="E5" s="24" t="s">
        <v>35</v>
      </c>
      <c r="F5" s="30">
        <v>1080</v>
      </c>
      <c r="G5" s="15">
        <v>0.57300925925925927</v>
      </c>
      <c r="H5" s="31">
        <f t="shared" si="0"/>
        <v>4.731481481481481E-2</v>
      </c>
      <c r="I5" s="16">
        <f t="shared" si="1"/>
        <v>4.3810013717421117E-2</v>
      </c>
    </row>
    <row r="6" spans="1:9" x14ac:dyDescent="0.25">
      <c r="A6" s="13">
        <v>3</v>
      </c>
      <c r="B6" s="24">
        <v>420</v>
      </c>
      <c r="C6" s="14">
        <v>1</v>
      </c>
      <c r="D6" s="24" t="s">
        <v>130</v>
      </c>
      <c r="E6" s="24" t="s">
        <v>29</v>
      </c>
      <c r="F6" s="30">
        <v>1100</v>
      </c>
      <c r="G6" s="15">
        <v>0.57453703703703707</v>
      </c>
      <c r="H6" s="31">
        <f t="shared" si="0"/>
        <v>4.8842592592592604E-2</v>
      </c>
      <c r="I6" s="16">
        <f t="shared" si="1"/>
        <v>4.4402356902356908E-2</v>
      </c>
    </row>
    <row r="7" spans="1:9" x14ac:dyDescent="0.25">
      <c r="A7" s="13">
        <v>4</v>
      </c>
      <c r="B7" s="12" t="s">
        <v>19</v>
      </c>
      <c r="C7" s="14">
        <v>208915</v>
      </c>
      <c r="D7" s="24" t="s">
        <v>97</v>
      </c>
      <c r="E7" s="24" t="s">
        <v>41</v>
      </c>
      <c r="F7" s="30">
        <v>1080</v>
      </c>
      <c r="G7" s="15">
        <v>0.57366898148148149</v>
      </c>
      <c r="H7" s="31">
        <f t="shared" si="0"/>
        <v>4.7974537037037024E-2</v>
      </c>
      <c r="I7" s="16">
        <f t="shared" si="1"/>
        <v>4.4420867626886136E-2</v>
      </c>
    </row>
    <row r="8" spans="1:9" x14ac:dyDescent="0.25">
      <c r="A8" s="13">
        <v>5</v>
      </c>
      <c r="B8" s="24" t="s">
        <v>9</v>
      </c>
      <c r="C8" s="14">
        <v>200654</v>
      </c>
      <c r="D8" s="24" t="s">
        <v>108</v>
      </c>
      <c r="E8" s="24" t="s">
        <v>109</v>
      </c>
      <c r="F8" s="30">
        <v>1175</v>
      </c>
      <c r="G8" s="15">
        <v>0.5779050925925926</v>
      </c>
      <c r="H8" s="31">
        <f t="shared" si="0"/>
        <v>5.2210648148148131E-2</v>
      </c>
      <c r="I8" s="16">
        <f t="shared" si="1"/>
        <v>4.443459416863671E-2</v>
      </c>
    </row>
    <row r="9" spans="1:9" x14ac:dyDescent="0.25">
      <c r="A9" s="13">
        <v>6</v>
      </c>
      <c r="B9" s="24" t="s">
        <v>9</v>
      </c>
      <c r="C9" s="14">
        <v>196233</v>
      </c>
      <c r="D9" s="24" t="s">
        <v>106</v>
      </c>
      <c r="E9" s="24" t="s">
        <v>35</v>
      </c>
      <c r="F9" s="30">
        <v>1175</v>
      </c>
      <c r="G9" s="15">
        <v>0.578125</v>
      </c>
      <c r="H9" s="31">
        <f t="shared" si="0"/>
        <v>5.2430555555555536E-2</v>
      </c>
      <c r="I9" s="16">
        <f t="shared" si="1"/>
        <v>4.4621749408983433E-2</v>
      </c>
    </row>
    <row r="10" spans="1:9" x14ac:dyDescent="0.25">
      <c r="A10" s="13">
        <v>7</v>
      </c>
      <c r="B10" s="12" t="s">
        <v>19</v>
      </c>
      <c r="C10" s="14">
        <v>161499</v>
      </c>
      <c r="D10" s="24" t="s">
        <v>98</v>
      </c>
      <c r="E10" s="24" t="s">
        <v>35</v>
      </c>
      <c r="F10" s="30">
        <v>1080</v>
      </c>
      <c r="G10" s="15">
        <v>0.57421296296296298</v>
      </c>
      <c r="H10" s="31">
        <f t="shared" si="0"/>
        <v>4.8518518518518516E-2</v>
      </c>
      <c r="I10" s="16">
        <f t="shared" si="1"/>
        <v>4.4924554183813442E-2</v>
      </c>
    </row>
    <row r="11" spans="1:9" x14ac:dyDescent="0.25">
      <c r="A11" s="13">
        <v>8</v>
      </c>
      <c r="B11" s="12" t="s">
        <v>112</v>
      </c>
      <c r="C11" s="14">
        <v>194343</v>
      </c>
      <c r="D11" s="24" t="s">
        <v>114</v>
      </c>
      <c r="E11" s="24" t="s">
        <v>109</v>
      </c>
      <c r="F11" s="30">
        <v>1104</v>
      </c>
      <c r="G11" s="15">
        <v>0.57592592592592595</v>
      </c>
      <c r="H11" s="31">
        <f t="shared" si="0"/>
        <v>5.0231481481481488E-2</v>
      </c>
      <c r="I11" s="16">
        <f t="shared" si="1"/>
        <v>4.5499530327428886E-2</v>
      </c>
    </row>
    <row r="12" spans="1:9" x14ac:dyDescent="0.25">
      <c r="A12" s="13">
        <v>9</v>
      </c>
      <c r="B12" s="24" t="s">
        <v>19</v>
      </c>
      <c r="C12" s="14">
        <v>180440</v>
      </c>
      <c r="D12" s="24" t="s">
        <v>94</v>
      </c>
      <c r="E12" s="24" t="s">
        <v>41</v>
      </c>
      <c r="F12" s="30">
        <v>1080</v>
      </c>
      <c r="G12" s="15">
        <v>0.57540509259259254</v>
      </c>
      <c r="H12" s="31">
        <f t="shared" si="0"/>
        <v>4.9710648148148073E-2</v>
      </c>
      <c r="I12" s="16">
        <f t="shared" si="1"/>
        <v>4.6028377914951922E-2</v>
      </c>
    </row>
    <row r="13" spans="1:9" x14ac:dyDescent="0.25">
      <c r="A13" s="13">
        <v>10</v>
      </c>
      <c r="B13" s="24">
        <v>420</v>
      </c>
      <c r="C13" s="14">
        <v>52804</v>
      </c>
      <c r="D13" s="24" t="s">
        <v>135</v>
      </c>
      <c r="E13" s="24" t="s">
        <v>83</v>
      </c>
      <c r="F13" s="30">
        <v>1100</v>
      </c>
      <c r="G13" s="15">
        <v>0.57638888888888895</v>
      </c>
      <c r="H13" s="31">
        <f t="shared" si="0"/>
        <v>5.0694444444444486E-2</v>
      </c>
      <c r="I13" s="16">
        <f t="shared" si="1"/>
        <v>4.6085858585858626E-2</v>
      </c>
    </row>
    <row r="14" spans="1:9" x14ac:dyDescent="0.25">
      <c r="A14" s="13">
        <v>11</v>
      </c>
      <c r="B14" s="12" t="s">
        <v>19</v>
      </c>
      <c r="C14" s="14">
        <v>121694</v>
      </c>
      <c r="D14" s="24" t="s">
        <v>119</v>
      </c>
      <c r="E14" s="24" t="s">
        <v>35</v>
      </c>
      <c r="F14" s="30">
        <v>1080</v>
      </c>
      <c r="G14" s="15">
        <v>0.57581018518518523</v>
      </c>
      <c r="H14" s="31">
        <f t="shared" si="0"/>
        <v>5.0115740740740766E-2</v>
      </c>
      <c r="I14" s="16">
        <f t="shared" si="1"/>
        <v>4.6403463648834048E-2</v>
      </c>
    </row>
    <row r="15" spans="1:9" x14ac:dyDescent="0.25">
      <c r="A15" s="13">
        <v>12</v>
      </c>
      <c r="B15" s="29" t="s">
        <v>112</v>
      </c>
      <c r="C15" s="14">
        <v>190821</v>
      </c>
      <c r="D15" s="24" t="s">
        <v>115</v>
      </c>
      <c r="E15" s="24" t="s">
        <v>35</v>
      </c>
      <c r="F15" s="14">
        <v>1104</v>
      </c>
      <c r="G15" s="15">
        <v>0.57695601851851852</v>
      </c>
      <c r="H15" s="31">
        <f t="shared" si="0"/>
        <v>5.1261574074074057E-2</v>
      </c>
      <c r="I15" s="16">
        <f t="shared" si="1"/>
        <v>4.6432585212023599E-2</v>
      </c>
    </row>
    <row r="16" spans="1:9" x14ac:dyDescent="0.25">
      <c r="A16" s="13">
        <v>13</v>
      </c>
      <c r="B16" s="24" t="s">
        <v>19</v>
      </c>
      <c r="C16" s="14">
        <v>122347</v>
      </c>
      <c r="D16" s="24" t="s">
        <v>95</v>
      </c>
      <c r="E16" s="24" t="s">
        <v>35</v>
      </c>
      <c r="F16" s="30">
        <v>1080</v>
      </c>
      <c r="G16" s="15">
        <v>0.5761574074074074</v>
      </c>
      <c r="H16" s="31">
        <f t="shared" si="0"/>
        <v>5.0462962962962932E-2</v>
      </c>
      <c r="I16" s="16">
        <f t="shared" si="1"/>
        <v>4.6724965706447158E-2</v>
      </c>
    </row>
    <row r="17" spans="1:9" x14ac:dyDescent="0.25">
      <c r="A17" s="13">
        <v>14</v>
      </c>
      <c r="B17" s="24">
        <v>420</v>
      </c>
      <c r="C17" s="14" t="s">
        <v>105</v>
      </c>
      <c r="D17" s="29" t="s">
        <v>138</v>
      </c>
      <c r="E17" s="29" t="s">
        <v>88</v>
      </c>
      <c r="F17" s="30">
        <v>1100</v>
      </c>
      <c r="G17" s="15">
        <v>0.57748842592592597</v>
      </c>
      <c r="H17" s="31">
        <f t="shared" si="0"/>
        <v>5.179398148148151E-2</v>
      </c>
      <c r="I17" s="16">
        <f t="shared" si="1"/>
        <v>4.7085437710437737E-2</v>
      </c>
    </row>
    <row r="18" spans="1:9" x14ac:dyDescent="0.25">
      <c r="A18" s="13">
        <v>15</v>
      </c>
      <c r="B18" s="24" t="s">
        <v>9</v>
      </c>
      <c r="C18" s="14">
        <v>8</v>
      </c>
      <c r="D18" s="24" t="s">
        <v>107</v>
      </c>
      <c r="E18" s="24" t="s">
        <v>41</v>
      </c>
      <c r="F18" s="30">
        <v>1175</v>
      </c>
      <c r="G18" s="15">
        <v>0.58124999999999993</v>
      </c>
      <c r="H18" s="31">
        <f t="shared" si="0"/>
        <v>5.5555555555555469E-2</v>
      </c>
      <c r="I18" s="16">
        <f t="shared" si="1"/>
        <v>4.7281323877068487E-2</v>
      </c>
    </row>
    <row r="19" spans="1:9" x14ac:dyDescent="0.25">
      <c r="A19" s="13">
        <v>16</v>
      </c>
      <c r="B19" s="24">
        <v>420</v>
      </c>
      <c r="C19" s="14">
        <v>46767</v>
      </c>
      <c r="D19" s="24" t="s">
        <v>134</v>
      </c>
      <c r="E19" s="24" t="s">
        <v>83</v>
      </c>
      <c r="F19" s="30">
        <v>1100</v>
      </c>
      <c r="G19" s="15">
        <v>0.57847222222222217</v>
      </c>
      <c r="H19" s="31">
        <f t="shared" si="0"/>
        <v>5.2777777777777701E-2</v>
      </c>
      <c r="I19" s="16">
        <f t="shared" si="1"/>
        <v>4.7979797979797907E-2</v>
      </c>
    </row>
    <row r="20" spans="1:9" x14ac:dyDescent="0.25">
      <c r="A20" s="13">
        <v>17</v>
      </c>
      <c r="B20" s="24" t="s">
        <v>9</v>
      </c>
      <c r="C20" s="14">
        <v>172630</v>
      </c>
      <c r="D20" s="24" t="s">
        <v>110</v>
      </c>
      <c r="E20" s="24" t="s">
        <v>86</v>
      </c>
      <c r="F20" s="30">
        <v>1175</v>
      </c>
      <c r="G20" s="15">
        <v>0.58246527777777779</v>
      </c>
      <c r="H20" s="31">
        <f t="shared" si="0"/>
        <v>5.6770833333333326E-2</v>
      </c>
      <c r="I20" s="16">
        <f t="shared" si="1"/>
        <v>4.8315602836879426E-2</v>
      </c>
    </row>
    <row r="21" spans="1:9" x14ac:dyDescent="0.25">
      <c r="A21" s="13">
        <v>18</v>
      </c>
      <c r="B21" s="24">
        <v>420</v>
      </c>
      <c r="C21" s="14">
        <v>42</v>
      </c>
      <c r="D21" s="24" t="s">
        <v>129</v>
      </c>
      <c r="E21" s="24" t="s">
        <v>29</v>
      </c>
      <c r="F21" s="30">
        <v>1100</v>
      </c>
      <c r="G21" s="15">
        <v>0.57893518518518516</v>
      </c>
      <c r="H21" s="31">
        <f t="shared" si="0"/>
        <v>5.32407407407407E-2</v>
      </c>
      <c r="I21" s="16">
        <f t="shared" si="1"/>
        <v>4.8400673400673361E-2</v>
      </c>
    </row>
    <row r="22" spans="1:9" x14ac:dyDescent="0.25">
      <c r="A22" s="13">
        <v>19</v>
      </c>
      <c r="B22" s="24">
        <v>420</v>
      </c>
      <c r="C22" s="14">
        <v>52668</v>
      </c>
      <c r="D22" s="24" t="s">
        <v>132</v>
      </c>
      <c r="E22" s="24" t="s">
        <v>35</v>
      </c>
      <c r="F22" s="30">
        <v>1100</v>
      </c>
      <c r="G22" s="15">
        <v>0.57939814814814816</v>
      </c>
      <c r="H22" s="31">
        <f t="shared" si="0"/>
        <v>5.3703703703703698E-2</v>
      </c>
      <c r="I22" s="16">
        <f t="shared" si="1"/>
        <v>4.8821548821548814E-2</v>
      </c>
    </row>
    <row r="23" spans="1:9" x14ac:dyDescent="0.25">
      <c r="A23" s="13">
        <v>20</v>
      </c>
      <c r="B23" s="24">
        <v>420</v>
      </c>
      <c r="C23" s="14">
        <v>51481</v>
      </c>
      <c r="D23" s="24" t="s">
        <v>126</v>
      </c>
      <c r="E23" s="24" t="s">
        <v>35</v>
      </c>
      <c r="F23" s="30">
        <v>1100</v>
      </c>
      <c r="G23" s="15">
        <v>0.58021990740740736</v>
      </c>
      <c r="H23" s="31">
        <f t="shared" si="0"/>
        <v>5.4525462962962901E-2</v>
      </c>
      <c r="I23" s="16">
        <f t="shared" si="1"/>
        <v>4.9568602693602637E-2</v>
      </c>
    </row>
    <row r="24" spans="1:9" x14ac:dyDescent="0.25">
      <c r="A24" s="13">
        <v>21</v>
      </c>
      <c r="B24" s="24">
        <v>420</v>
      </c>
      <c r="C24" s="14">
        <v>48451</v>
      </c>
      <c r="D24" s="24" t="s">
        <v>133</v>
      </c>
      <c r="E24" s="24" t="s">
        <v>103</v>
      </c>
      <c r="F24" s="30">
        <v>1100</v>
      </c>
      <c r="G24" s="15">
        <v>0.58069444444444451</v>
      </c>
      <c r="H24" s="31">
        <f t="shared" si="0"/>
        <v>5.5000000000000049E-2</v>
      </c>
      <c r="I24" s="16">
        <f t="shared" si="1"/>
        <v>5.0000000000000044E-2</v>
      </c>
    </row>
    <row r="25" spans="1:9" x14ac:dyDescent="0.25">
      <c r="A25" s="13">
        <v>22</v>
      </c>
      <c r="B25" s="29" t="s">
        <v>112</v>
      </c>
      <c r="C25" s="14">
        <v>149559</v>
      </c>
      <c r="D25" s="24" t="s">
        <v>117</v>
      </c>
      <c r="E25" s="24" t="s">
        <v>86</v>
      </c>
      <c r="F25" s="30">
        <v>1104</v>
      </c>
      <c r="G25" s="15">
        <v>0.58148148148148149</v>
      </c>
      <c r="H25" s="31">
        <f t="shared" si="0"/>
        <v>5.5787037037037024E-2</v>
      </c>
      <c r="I25" s="16">
        <f t="shared" si="1"/>
        <v>5.0531736446591508E-2</v>
      </c>
    </row>
    <row r="26" spans="1:9" x14ac:dyDescent="0.25">
      <c r="A26" s="13">
        <v>23</v>
      </c>
      <c r="B26" s="24" t="s">
        <v>9</v>
      </c>
      <c r="C26" s="14">
        <v>176411</v>
      </c>
      <c r="D26" s="24" t="s">
        <v>111</v>
      </c>
      <c r="E26" s="24" t="s">
        <v>88</v>
      </c>
      <c r="F26" s="30">
        <v>1175</v>
      </c>
      <c r="G26" s="15">
        <v>0.58506944444444442</v>
      </c>
      <c r="H26" s="31">
        <f t="shared" si="0"/>
        <v>5.9374999999999956E-2</v>
      </c>
      <c r="I26" s="16">
        <f t="shared" si="1"/>
        <v>5.0531914893616983E-2</v>
      </c>
    </row>
    <row r="27" spans="1:9" x14ac:dyDescent="0.25">
      <c r="A27" s="13">
        <v>24</v>
      </c>
      <c r="B27" s="29" t="s">
        <v>112</v>
      </c>
      <c r="C27" s="14">
        <v>77047</v>
      </c>
      <c r="D27" s="24" t="s">
        <v>116</v>
      </c>
      <c r="E27" s="24" t="s">
        <v>41</v>
      </c>
      <c r="F27" s="30">
        <v>1104</v>
      </c>
      <c r="G27" s="15">
        <v>0.58177083333333335</v>
      </c>
      <c r="H27" s="31">
        <f t="shared" si="0"/>
        <v>5.6076388888888884E-2</v>
      </c>
      <c r="I27" s="16">
        <f t="shared" si="1"/>
        <v>5.0793830515297907E-2</v>
      </c>
    </row>
    <row r="28" spans="1:9" x14ac:dyDescent="0.25">
      <c r="A28" s="13">
        <v>25</v>
      </c>
      <c r="B28" s="24">
        <v>420</v>
      </c>
      <c r="C28" s="14">
        <v>54476</v>
      </c>
      <c r="D28" s="24" t="s">
        <v>127</v>
      </c>
      <c r="E28" s="24" t="s">
        <v>102</v>
      </c>
      <c r="F28" s="30">
        <v>1100</v>
      </c>
      <c r="G28" s="15">
        <v>0.5819212962962963</v>
      </c>
      <c r="H28" s="31">
        <f t="shared" si="0"/>
        <v>5.6226851851851833E-2</v>
      </c>
      <c r="I28" s="16">
        <f t="shared" si="1"/>
        <v>5.111531986531985E-2</v>
      </c>
    </row>
    <row r="29" spans="1:9" x14ac:dyDescent="0.25">
      <c r="A29" s="13">
        <v>26</v>
      </c>
      <c r="B29" s="24">
        <v>420</v>
      </c>
      <c r="C29" s="14">
        <v>51485</v>
      </c>
      <c r="D29" s="29" t="s">
        <v>139</v>
      </c>
      <c r="E29" s="29" t="s">
        <v>88</v>
      </c>
      <c r="F29" s="14">
        <v>1100</v>
      </c>
      <c r="G29" s="15">
        <v>0.58231481481481484</v>
      </c>
      <c r="H29" s="31">
        <f t="shared" si="0"/>
        <v>5.6620370370370376E-2</v>
      </c>
      <c r="I29" s="16">
        <f t="shared" si="1"/>
        <v>5.1473063973063976E-2</v>
      </c>
    </row>
    <row r="30" spans="1:9" x14ac:dyDescent="0.25">
      <c r="A30" s="13">
        <v>27</v>
      </c>
      <c r="B30" s="29" t="s">
        <v>17</v>
      </c>
      <c r="C30" s="14">
        <v>2285</v>
      </c>
      <c r="D30" s="24" t="s">
        <v>122</v>
      </c>
      <c r="E30" s="24" t="s">
        <v>29</v>
      </c>
      <c r="F30" s="30">
        <v>1175</v>
      </c>
      <c r="G30" s="15">
        <v>0.58628472222222217</v>
      </c>
      <c r="H30" s="31">
        <f t="shared" si="0"/>
        <v>6.0590277777777701E-2</v>
      </c>
      <c r="I30" s="16">
        <f t="shared" si="1"/>
        <v>5.1566193853427832E-2</v>
      </c>
    </row>
    <row r="31" spans="1:9" x14ac:dyDescent="0.25">
      <c r="A31" s="13">
        <v>28</v>
      </c>
      <c r="B31" s="29" t="s">
        <v>17</v>
      </c>
      <c r="C31" s="14">
        <v>1900</v>
      </c>
      <c r="D31" s="24" t="s">
        <v>123</v>
      </c>
      <c r="E31" s="24" t="s">
        <v>29</v>
      </c>
      <c r="F31" s="30">
        <v>1175</v>
      </c>
      <c r="G31" s="15">
        <v>0.58987268518518521</v>
      </c>
      <c r="H31" s="31">
        <f t="shared" si="0"/>
        <v>6.4178240740740744E-2</v>
      </c>
      <c r="I31" s="16">
        <f t="shared" si="1"/>
        <v>5.461977935382191E-2</v>
      </c>
    </row>
    <row r="32" spans="1:9" x14ac:dyDescent="0.25">
      <c r="A32" s="13">
        <v>29</v>
      </c>
      <c r="B32" s="24">
        <v>420</v>
      </c>
      <c r="C32" s="14">
        <v>52498</v>
      </c>
      <c r="D32" s="24" t="s">
        <v>136</v>
      </c>
      <c r="E32" s="24" t="s">
        <v>102</v>
      </c>
      <c r="F32" s="30">
        <v>1100</v>
      </c>
      <c r="G32" s="15">
        <v>0.58599537037037031</v>
      </c>
      <c r="H32" s="31">
        <f t="shared" si="0"/>
        <v>6.0300925925925841E-2</v>
      </c>
      <c r="I32" s="16">
        <f t="shared" si="1"/>
        <v>5.4819023569023489E-2</v>
      </c>
    </row>
    <row r="33" spans="1:9" x14ac:dyDescent="0.25">
      <c r="A33" s="13">
        <v>30</v>
      </c>
      <c r="B33" s="29" t="s">
        <v>19</v>
      </c>
      <c r="C33" s="14">
        <v>17155</v>
      </c>
      <c r="D33" s="24" t="s">
        <v>99</v>
      </c>
      <c r="E33" s="24" t="s">
        <v>100</v>
      </c>
      <c r="F33" s="30">
        <v>1080</v>
      </c>
      <c r="G33" s="15">
        <v>0.58501157407407411</v>
      </c>
      <c r="H33" s="31">
        <f t="shared" si="0"/>
        <v>5.931712962962965E-2</v>
      </c>
      <c r="I33" s="16">
        <f t="shared" si="1"/>
        <v>5.4923268175583004E-2</v>
      </c>
    </row>
    <row r="34" spans="1:9" x14ac:dyDescent="0.25">
      <c r="A34" s="13">
        <v>31</v>
      </c>
      <c r="B34" s="24">
        <v>420</v>
      </c>
      <c r="C34" s="14" t="s">
        <v>104</v>
      </c>
      <c r="D34" s="29" t="s">
        <v>137</v>
      </c>
      <c r="E34" s="29" t="s">
        <v>86</v>
      </c>
      <c r="F34" s="14">
        <v>1100</v>
      </c>
      <c r="G34" s="15">
        <v>0.58680555555555558</v>
      </c>
      <c r="H34" s="31">
        <f t="shared" si="0"/>
        <v>6.1111111111111116E-2</v>
      </c>
      <c r="I34" s="16">
        <f t="shared" si="1"/>
        <v>5.5555555555555559E-2</v>
      </c>
    </row>
    <row r="35" spans="1:9" x14ac:dyDescent="0.25">
      <c r="A35" s="13">
        <v>32</v>
      </c>
      <c r="B35" s="12" t="s">
        <v>20</v>
      </c>
      <c r="C35" s="14" t="s">
        <v>101</v>
      </c>
      <c r="D35" s="24" t="s">
        <v>125</v>
      </c>
      <c r="E35" s="29" t="s">
        <v>88</v>
      </c>
      <c r="F35" s="30">
        <v>1154</v>
      </c>
      <c r="G35" s="15">
        <v>0.59052083333333327</v>
      </c>
      <c r="H35" s="31">
        <f t="shared" si="0"/>
        <v>6.4826388888888808E-2</v>
      </c>
      <c r="I35" s="16">
        <f t="shared" si="1"/>
        <v>5.6175380319661017E-2</v>
      </c>
    </row>
    <row r="36" spans="1:9" x14ac:dyDescent="0.25">
      <c r="A36" s="13">
        <v>33</v>
      </c>
      <c r="B36" s="12" t="s">
        <v>17</v>
      </c>
      <c r="C36" s="14">
        <v>2044</v>
      </c>
      <c r="D36" s="24" t="s">
        <v>124</v>
      </c>
      <c r="E36" s="24" t="s">
        <v>102</v>
      </c>
      <c r="F36" s="30">
        <v>1175</v>
      </c>
      <c r="G36" s="15">
        <v>0.59189814814814812</v>
      </c>
      <c r="H36" s="31">
        <f t="shared" si="0"/>
        <v>6.6203703703703654E-2</v>
      </c>
      <c r="I36" s="16">
        <f t="shared" si="1"/>
        <v>5.6343577620173321E-2</v>
      </c>
    </row>
    <row r="37" spans="1:9" x14ac:dyDescent="0.25">
      <c r="A37" s="13">
        <v>34</v>
      </c>
      <c r="B37" s="12" t="s">
        <v>112</v>
      </c>
      <c r="C37" s="14">
        <v>142188</v>
      </c>
      <c r="D37" s="24" t="s">
        <v>113</v>
      </c>
      <c r="E37" s="24" t="s">
        <v>121</v>
      </c>
      <c r="F37" s="30">
        <v>1104</v>
      </c>
      <c r="G37" s="15">
        <v>0.83333333333333337</v>
      </c>
      <c r="H37" s="31">
        <f t="shared" si="0"/>
        <v>0.30763888888888891</v>
      </c>
      <c r="I37" s="16">
        <f t="shared" si="1"/>
        <v>0.27865841384863127</v>
      </c>
    </row>
    <row r="38" spans="1:9" x14ac:dyDescent="0.25">
      <c r="A38" s="13">
        <v>35</v>
      </c>
      <c r="B38" s="24">
        <v>420</v>
      </c>
      <c r="C38" s="14">
        <v>52876</v>
      </c>
      <c r="D38" s="24" t="s">
        <v>128</v>
      </c>
      <c r="E38" s="24" t="s">
        <v>35</v>
      </c>
      <c r="F38" s="30">
        <v>1100</v>
      </c>
      <c r="G38" s="15">
        <v>0.83333333333333337</v>
      </c>
      <c r="H38" s="31">
        <f t="shared" si="0"/>
        <v>0.30763888888888891</v>
      </c>
      <c r="I38" s="16">
        <f t="shared" si="1"/>
        <v>0.27967171717171718</v>
      </c>
    </row>
    <row r="39" spans="1:9" x14ac:dyDescent="0.25">
      <c r="A39" s="13">
        <v>36</v>
      </c>
      <c r="B39" s="12"/>
      <c r="C39" s="14"/>
      <c r="D39" s="24"/>
      <c r="E39" s="24"/>
      <c r="F39" s="14"/>
      <c r="G39" s="15"/>
      <c r="H39" s="31" t="str">
        <f t="shared" ref="H39:H42" si="2">IF(G39="","",G39-$H$1)</f>
        <v/>
      </c>
      <c r="I39" s="16" t="str">
        <f t="shared" ref="I39:I42" si="3">IF(G39="","",1000*H39/F39)</f>
        <v/>
      </c>
    </row>
    <row r="40" spans="1:9" x14ac:dyDescent="0.25">
      <c r="A40" s="13">
        <v>38</v>
      </c>
      <c r="B40" s="12"/>
      <c r="C40" s="14"/>
      <c r="D40" s="24"/>
      <c r="E40" s="24"/>
      <c r="F40" s="14"/>
      <c r="G40" s="15"/>
      <c r="H40" s="31" t="str">
        <f t="shared" si="2"/>
        <v/>
      </c>
      <c r="I40" s="16" t="str">
        <f t="shared" si="3"/>
        <v/>
      </c>
    </row>
    <row r="41" spans="1:9" x14ac:dyDescent="0.25">
      <c r="A41" s="13">
        <v>39</v>
      </c>
      <c r="B41" s="12"/>
      <c r="C41" s="14"/>
      <c r="D41" s="24"/>
      <c r="E41" s="24"/>
      <c r="F41" s="14"/>
      <c r="G41" s="15"/>
      <c r="H41" s="31" t="str">
        <f t="shared" si="2"/>
        <v/>
      </c>
      <c r="I41" s="16" t="str">
        <f t="shared" si="3"/>
        <v/>
      </c>
    </row>
    <row r="42" spans="1:9" x14ac:dyDescent="0.25">
      <c r="A42" s="13">
        <v>40</v>
      </c>
      <c r="B42" s="12"/>
      <c r="C42" s="14"/>
      <c r="D42" s="12"/>
      <c r="E42" s="12"/>
      <c r="F42" s="14"/>
      <c r="G42" s="17"/>
      <c r="H42" s="31" t="str">
        <f t="shared" si="2"/>
        <v/>
      </c>
      <c r="I42" s="16" t="str">
        <f t="shared" si="3"/>
        <v/>
      </c>
    </row>
  </sheetData>
  <sortState ref="B4:I38">
    <sortCondition ref="I4:I38"/>
  </sortState>
  <pageMargins left="0.25" right="0.25" top="0.75" bottom="0.75" header="0.3" footer="0.3"/>
  <pageSetup paperSize="9" scale="86" orientation="landscape" useFirstPageNumber="1" horizontalDpi="0" verticalDpi="0" r:id="rId1"/>
  <headerFooter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zoomScale="130" zoomScaleNormal="130" workbookViewId="0">
      <selection activeCell="D12" sqref="D12"/>
    </sheetView>
  </sheetViews>
  <sheetFormatPr defaultRowHeight="13.2" x14ac:dyDescent="0.25"/>
  <cols>
    <col min="1" max="1" width="4.44140625"/>
    <col min="2" max="2" width="13.6640625" style="28" bestFit="1" customWidth="1"/>
    <col min="3" max="3" width="27" bestFit="1" customWidth="1"/>
    <col min="4" max="4" width="28.44140625" bestFit="1" customWidth="1"/>
    <col min="5" max="5" width="7.44140625"/>
    <col min="6" max="6" width="9.44140625"/>
    <col min="7" max="7" width="8.6640625"/>
    <col min="8" max="1023" width="11.5546875"/>
  </cols>
  <sheetData>
    <row r="2" spans="1:7" x14ac:dyDescent="0.25">
      <c r="B2" s="26" t="s">
        <v>21</v>
      </c>
      <c r="C2" s="1" t="s">
        <v>22</v>
      </c>
    </row>
    <row r="4" spans="1:7" x14ac:dyDescent="0.25">
      <c r="A4" s="18" t="s">
        <v>8</v>
      </c>
      <c r="B4" s="27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</row>
    <row r="5" spans="1:7" x14ac:dyDescent="0.25">
      <c r="A5" s="20">
        <v>1</v>
      </c>
      <c r="B5" s="25">
        <v>8538</v>
      </c>
      <c r="C5" s="21" t="s">
        <v>70</v>
      </c>
      <c r="D5" s="21" t="s">
        <v>35</v>
      </c>
      <c r="E5" s="22">
        <f>SUM(F5,G5)</f>
        <v>4</v>
      </c>
      <c r="F5" s="23">
        <v>1</v>
      </c>
      <c r="G5" s="23">
        <v>3</v>
      </c>
    </row>
    <row r="6" spans="1:7" x14ac:dyDescent="0.25">
      <c r="A6" s="20">
        <v>2</v>
      </c>
      <c r="B6" s="25">
        <v>7513</v>
      </c>
      <c r="C6" s="21" t="s">
        <v>61</v>
      </c>
      <c r="D6" s="21" t="s">
        <v>62</v>
      </c>
      <c r="E6" s="22">
        <f>SUM(F6,G6)</f>
        <v>4</v>
      </c>
      <c r="F6" s="23">
        <v>2</v>
      </c>
      <c r="G6" s="23">
        <v>2</v>
      </c>
    </row>
    <row r="7" spans="1:7" x14ac:dyDescent="0.25">
      <c r="A7" s="20">
        <v>3</v>
      </c>
      <c r="B7" s="25">
        <v>8326</v>
      </c>
      <c r="C7" s="21" t="s">
        <v>72</v>
      </c>
      <c r="D7" s="21" t="s">
        <v>35</v>
      </c>
      <c r="E7" s="22">
        <f t="shared" ref="E7:E29" si="0">SUM(F7,G7)</f>
        <v>7</v>
      </c>
      <c r="F7" s="23">
        <v>6</v>
      </c>
      <c r="G7" s="23">
        <v>1</v>
      </c>
    </row>
    <row r="8" spans="1:7" x14ac:dyDescent="0.25">
      <c r="A8" s="20">
        <v>4</v>
      </c>
      <c r="B8" s="25">
        <v>7763</v>
      </c>
      <c r="C8" s="21" t="s">
        <v>80</v>
      </c>
      <c r="D8" s="21" t="s">
        <v>47</v>
      </c>
      <c r="E8" s="22">
        <f t="shared" ref="E8" si="1">SUM(F8,G8)</f>
        <v>8</v>
      </c>
      <c r="F8" s="23">
        <v>3</v>
      </c>
      <c r="G8" s="23">
        <v>5</v>
      </c>
    </row>
    <row r="9" spans="1:7" x14ac:dyDescent="0.25">
      <c r="A9" s="20">
        <v>5</v>
      </c>
      <c r="B9" s="25">
        <v>7923</v>
      </c>
      <c r="C9" s="21" t="s">
        <v>81</v>
      </c>
      <c r="D9" s="21" t="s">
        <v>47</v>
      </c>
      <c r="E9" s="22">
        <f t="shared" si="0"/>
        <v>8</v>
      </c>
      <c r="F9" s="23">
        <v>4</v>
      </c>
      <c r="G9" s="23">
        <v>4</v>
      </c>
    </row>
    <row r="10" spans="1:7" x14ac:dyDescent="0.25">
      <c r="A10" s="20">
        <v>6</v>
      </c>
      <c r="B10" s="25">
        <v>8020</v>
      </c>
      <c r="C10" s="21" t="s">
        <v>63</v>
      </c>
      <c r="D10" s="21" t="s">
        <v>64</v>
      </c>
      <c r="E10" s="22">
        <f t="shared" si="0"/>
        <v>11</v>
      </c>
      <c r="F10" s="23">
        <v>5</v>
      </c>
      <c r="G10" s="23">
        <v>6</v>
      </c>
    </row>
    <row r="11" spans="1:7" x14ac:dyDescent="0.25">
      <c r="A11" s="20">
        <v>7</v>
      </c>
      <c r="B11" s="25">
        <v>2121</v>
      </c>
      <c r="C11" s="21" t="s">
        <v>79</v>
      </c>
      <c r="D11" s="21" t="s">
        <v>189</v>
      </c>
      <c r="E11" s="22">
        <f t="shared" si="0"/>
        <v>16</v>
      </c>
      <c r="F11" s="23">
        <v>9</v>
      </c>
      <c r="G11" s="23">
        <v>7</v>
      </c>
    </row>
    <row r="12" spans="1:7" x14ac:dyDescent="0.25">
      <c r="A12" s="20">
        <v>8</v>
      </c>
      <c r="B12" s="25">
        <v>8043</v>
      </c>
      <c r="C12" s="21" t="s">
        <v>76</v>
      </c>
      <c r="D12" s="21" t="s">
        <v>77</v>
      </c>
      <c r="E12" s="22">
        <f t="shared" ref="E12" si="2">SUM(F12,G12)</f>
        <v>17</v>
      </c>
      <c r="F12" s="23">
        <v>7</v>
      </c>
      <c r="G12" s="23">
        <v>10</v>
      </c>
    </row>
    <row r="13" spans="1:7" x14ac:dyDescent="0.25">
      <c r="A13" s="20">
        <v>9</v>
      </c>
      <c r="B13" s="25">
        <v>8148</v>
      </c>
      <c r="C13" s="21" t="s">
        <v>78</v>
      </c>
      <c r="D13" s="21" t="s">
        <v>41</v>
      </c>
      <c r="E13" s="22">
        <f t="shared" si="0"/>
        <v>17</v>
      </c>
      <c r="F13" s="23">
        <v>8</v>
      </c>
      <c r="G13" s="23">
        <v>9</v>
      </c>
    </row>
    <row r="14" spans="1:7" x14ac:dyDescent="0.25">
      <c r="A14" s="20">
        <v>10</v>
      </c>
      <c r="B14" s="25">
        <v>8813</v>
      </c>
      <c r="C14" s="21" t="s">
        <v>65</v>
      </c>
      <c r="D14" s="21" t="s">
        <v>35</v>
      </c>
      <c r="E14" s="22">
        <f t="shared" si="0"/>
        <v>18</v>
      </c>
      <c r="F14" s="23">
        <v>10</v>
      </c>
      <c r="G14" s="23">
        <v>8</v>
      </c>
    </row>
    <row r="15" spans="1:7" x14ac:dyDescent="0.25">
      <c r="A15" s="20">
        <v>11</v>
      </c>
      <c r="B15" s="25" t="s">
        <v>58</v>
      </c>
      <c r="C15" s="21" t="s">
        <v>60</v>
      </c>
      <c r="D15" s="21" t="s">
        <v>29</v>
      </c>
      <c r="E15" s="22">
        <f t="shared" ref="E15" si="3">SUM(F15,G15)</f>
        <v>25</v>
      </c>
      <c r="F15" s="23">
        <v>11</v>
      </c>
      <c r="G15" s="23">
        <v>14</v>
      </c>
    </row>
    <row r="16" spans="1:7" x14ac:dyDescent="0.25">
      <c r="A16" s="20">
        <v>12</v>
      </c>
      <c r="B16" s="25">
        <v>5165</v>
      </c>
      <c r="C16" s="21" t="s">
        <v>82</v>
      </c>
      <c r="D16" s="21" t="s">
        <v>83</v>
      </c>
      <c r="E16" s="22">
        <f t="shared" si="0"/>
        <v>25</v>
      </c>
      <c r="F16" s="23">
        <v>12</v>
      </c>
      <c r="G16" s="23">
        <v>13</v>
      </c>
    </row>
    <row r="17" spans="1:7" x14ac:dyDescent="0.25">
      <c r="A17" s="20">
        <v>13</v>
      </c>
      <c r="B17" s="25">
        <v>6799</v>
      </c>
      <c r="C17" s="21" t="s">
        <v>68</v>
      </c>
      <c r="D17" s="21" t="s">
        <v>35</v>
      </c>
      <c r="E17" s="22">
        <f t="shared" si="0"/>
        <v>30</v>
      </c>
      <c r="F17" s="23">
        <v>19</v>
      </c>
      <c r="G17" s="23">
        <v>11</v>
      </c>
    </row>
    <row r="18" spans="1:7" x14ac:dyDescent="0.25">
      <c r="A18" s="20">
        <v>14</v>
      </c>
      <c r="B18" s="25" t="s">
        <v>92</v>
      </c>
      <c r="C18" s="21" t="s">
        <v>93</v>
      </c>
      <c r="D18" s="21" t="s">
        <v>86</v>
      </c>
      <c r="E18" s="22">
        <f t="shared" si="0"/>
        <v>30</v>
      </c>
      <c r="F18" s="23">
        <v>18</v>
      </c>
      <c r="G18" s="23">
        <v>12</v>
      </c>
    </row>
    <row r="19" spans="1:7" x14ac:dyDescent="0.25">
      <c r="A19" s="20">
        <v>15</v>
      </c>
      <c r="B19" s="25" t="s">
        <v>59</v>
      </c>
      <c r="C19" s="21" t="s">
        <v>57</v>
      </c>
      <c r="D19" s="21" t="s">
        <v>29</v>
      </c>
      <c r="E19" s="22">
        <f t="shared" si="0"/>
        <v>32</v>
      </c>
      <c r="F19" s="23">
        <v>16</v>
      </c>
      <c r="G19" s="23">
        <v>16</v>
      </c>
    </row>
    <row r="20" spans="1:7" x14ac:dyDescent="0.25">
      <c r="A20" s="20">
        <v>16</v>
      </c>
      <c r="B20" s="25">
        <v>7699</v>
      </c>
      <c r="C20" s="21" t="s">
        <v>69</v>
      </c>
      <c r="D20" s="21" t="s">
        <v>35</v>
      </c>
      <c r="E20" s="22">
        <f t="shared" si="0"/>
        <v>34</v>
      </c>
      <c r="F20" s="23">
        <v>17</v>
      </c>
      <c r="G20" s="23">
        <v>17</v>
      </c>
    </row>
    <row r="21" spans="1:7" x14ac:dyDescent="0.25">
      <c r="A21" s="20">
        <v>17</v>
      </c>
      <c r="B21" s="25">
        <v>8090</v>
      </c>
      <c r="C21" s="21" t="s">
        <v>87</v>
      </c>
      <c r="D21" s="21" t="s">
        <v>88</v>
      </c>
      <c r="E21" s="22">
        <f t="shared" si="0"/>
        <v>36</v>
      </c>
      <c r="F21" s="23">
        <v>21</v>
      </c>
      <c r="G21" s="23">
        <v>15</v>
      </c>
    </row>
    <row r="22" spans="1:7" x14ac:dyDescent="0.25">
      <c r="A22" s="20">
        <v>18</v>
      </c>
      <c r="B22" s="25">
        <v>11</v>
      </c>
      <c r="C22" s="21" t="s">
        <v>75</v>
      </c>
      <c r="D22" s="21" t="s">
        <v>35</v>
      </c>
      <c r="E22" s="22">
        <f t="shared" si="0"/>
        <v>39</v>
      </c>
      <c r="F22" s="23">
        <v>13</v>
      </c>
      <c r="G22" s="23">
        <v>26</v>
      </c>
    </row>
    <row r="23" spans="1:7" x14ac:dyDescent="0.25">
      <c r="A23" s="20">
        <v>19</v>
      </c>
      <c r="B23" s="25">
        <v>6570</v>
      </c>
      <c r="C23" s="21" t="s">
        <v>74</v>
      </c>
      <c r="D23" s="21" t="s">
        <v>35</v>
      </c>
      <c r="E23" s="22">
        <f t="shared" si="0"/>
        <v>40</v>
      </c>
      <c r="F23" s="23">
        <v>14</v>
      </c>
      <c r="G23" s="23">
        <v>26</v>
      </c>
    </row>
    <row r="24" spans="1:7" x14ac:dyDescent="0.25">
      <c r="A24" s="20">
        <v>20</v>
      </c>
      <c r="B24" s="25">
        <v>7347</v>
      </c>
      <c r="C24" s="21" t="s">
        <v>71</v>
      </c>
      <c r="D24" s="21" t="s">
        <v>35</v>
      </c>
      <c r="E24" s="22">
        <f t="shared" si="0"/>
        <v>41</v>
      </c>
      <c r="F24" s="23">
        <v>15</v>
      </c>
      <c r="G24" s="23">
        <v>26</v>
      </c>
    </row>
    <row r="25" spans="1:7" x14ac:dyDescent="0.25">
      <c r="A25" s="20">
        <v>21</v>
      </c>
      <c r="B25" s="25" t="s">
        <v>55</v>
      </c>
      <c r="C25" s="21" t="s">
        <v>56</v>
      </c>
      <c r="D25" s="21" t="s">
        <v>29</v>
      </c>
      <c r="E25" s="22">
        <f t="shared" si="0"/>
        <v>46</v>
      </c>
      <c r="F25" s="23">
        <v>20</v>
      </c>
      <c r="G25" s="23">
        <v>26</v>
      </c>
    </row>
    <row r="26" spans="1:7" x14ac:dyDescent="0.25">
      <c r="A26" s="20">
        <v>22</v>
      </c>
      <c r="B26" s="25">
        <v>4787</v>
      </c>
      <c r="C26" s="21" t="s">
        <v>66</v>
      </c>
      <c r="D26" s="21" t="s">
        <v>35</v>
      </c>
      <c r="E26" s="22">
        <f t="shared" si="0"/>
        <v>52</v>
      </c>
      <c r="F26" s="23">
        <v>26</v>
      </c>
      <c r="G26" s="23">
        <v>26</v>
      </c>
    </row>
    <row r="27" spans="1:7" x14ac:dyDescent="0.25">
      <c r="A27" s="20">
        <v>23</v>
      </c>
      <c r="B27" s="25">
        <v>690</v>
      </c>
      <c r="C27" s="21" t="s">
        <v>67</v>
      </c>
      <c r="D27" s="21" t="s">
        <v>35</v>
      </c>
      <c r="E27" s="22">
        <f t="shared" si="0"/>
        <v>52</v>
      </c>
      <c r="F27" s="23">
        <v>26</v>
      </c>
      <c r="G27" s="23">
        <v>26</v>
      </c>
    </row>
    <row r="28" spans="1:7" x14ac:dyDescent="0.25">
      <c r="A28" s="20">
        <v>24</v>
      </c>
      <c r="B28" s="25">
        <v>7555</v>
      </c>
      <c r="C28" s="21" t="s">
        <v>73</v>
      </c>
      <c r="D28" s="21" t="s">
        <v>35</v>
      </c>
      <c r="E28" s="22">
        <f t="shared" si="0"/>
        <v>52</v>
      </c>
      <c r="F28" s="23">
        <v>26</v>
      </c>
      <c r="G28" s="23">
        <v>26</v>
      </c>
    </row>
    <row r="29" spans="1:7" x14ac:dyDescent="0.25">
      <c r="A29" s="20">
        <v>25</v>
      </c>
      <c r="B29" s="25" t="s">
        <v>90</v>
      </c>
      <c r="C29" s="21" t="s">
        <v>89</v>
      </c>
      <c r="D29" s="21" t="s">
        <v>86</v>
      </c>
      <c r="E29" s="22">
        <f t="shared" si="0"/>
        <v>52</v>
      </c>
      <c r="F29" s="23">
        <v>26</v>
      </c>
      <c r="G29" s="23">
        <v>26</v>
      </c>
    </row>
    <row r="30" spans="1:7" x14ac:dyDescent="0.25">
      <c r="A30" s="20">
        <v>26</v>
      </c>
      <c r="B30" s="25"/>
      <c r="C30" s="21"/>
      <c r="D30" s="21"/>
      <c r="E30" s="22">
        <f t="shared" ref="E30:E34" si="4">SUM(F30,G30)</f>
        <v>0</v>
      </c>
      <c r="F30" s="23"/>
      <c r="G30" s="23"/>
    </row>
    <row r="31" spans="1:7" x14ac:dyDescent="0.25">
      <c r="A31" s="20">
        <v>27</v>
      </c>
      <c r="B31" s="25"/>
      <c r="C31" s="21"/>
      <c r="D31" s="21"/>
      <c r="E31" s="22">
        <f t="shared" si="4"/>
        <v>0</v>
      </c>
      <c r="F31" s="23"/>
      <c r="G31" s="23"/>
    </row>
    <row r="32" spans="1:7" x14ac:dyDescent="0.25">
      <c r="A32" s="20">
        <v>28</v>
      </c>
      <c r="B32" s="25"/>
      <c r="C32" s="21"/>
      <c r="D32" s="21"/>
      <c r="E32" s="22">
        <f t="shared" si="4"/>
        <v>0</v>
      </c>
      <c r="F32" s="23"/>
      <c r="G32" s="23"/>
    </row>
    <row r="33" spans="1:7" x14ac:dyDescent="0.25">
      <c r="A33" s="20">
        <v>29</v>
      </c>
      <c r="B33" s="25"/>
      <c r="C33" s="21"/>
      <c r="D33" s="21"/>
      <c r="E33" s="22">
        <f t="shared" si="4"/>
        <v>0</v>
      </c>
      <c r="F33" s="23"/>
      <c r="G33" s="23"/>
    </row>
    <row r="34" spans="1:7" x14ac:dyDescent="0.25">
      <c r="A34" s="20">
        <v>30</v>
      </c>
      <c r="B34" s="25"/>
      <c r="C34" s="21"/>
      <c r="D34" s="21"/>
      <c r="E34" s="22">
        <f t="shared" si="4"/>
        <v>0</v>
      </c>
      <c r="F34" s="23"/>
      <c r="G34" s="23"/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0" verticalDpi="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4"/>
  <sheetViews>
    <sheetView zoomScale="120" zoomScaleNormal="120" workbookViewId="0">
      <selection activeCell="D10" sqref="D10"/>
    </sheetView>
  </sheetViews>
  <sheetFormatPr defaultRowHeight="13.2" x14ac:dyDescent="0.25"/>
  <cols>
    <col min="1" max="1" width="11.5546875"/>
    <col min="2" max="2" width="0" hidden="1"/>
    <col min="3" max="3" width="5.109375"/>
    <col min="4" max="4" width="14.5546875" customWidth="1"/>
    <col min="5" max="5" width="25.6640625" customWidth="1"/>
    <col min="6" max="6" width="30.21875" customWidth="1"/>
    <col min="7" max="7" width="6.6640625"/>
    <col min="8" max="8" width="8.109375"/>
    <col min="9" max="9" width="8.5546875"/>
    <col min="10" max="1025" width="11.5546875"/>
  </cols>
  <sheetData>
    <row r="2" spans="3:9" x14ac:dyDescent="0.25">
      <c r="D2" s="26" t="s">
        <v>21</v>
      </c>
      <c r="E2" s="1" t="s">
        <v>120</v>
      </c>
    </row>
    <row r="4" spans="3:9" x14ac:dyDescent="0.25">
      <c r="C4" s="18" t="s">
        <v>8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</row>
    <row r="5" spans="3:9" x14ac:dyDescent="0.25">
      <c r="C5" s="20">
        <v>1</v>
      </c>
      <c r="D5" s="21">
        <v>7668</v>
      </c>
      <c r="E5" s="21" t="s">
        <v>43</v>
      </c>
      <c r="F5" s="21" t="s">
        <v>41</v>
      </c>
      <c r="G5" s="22">
        <f t="shared" ref="G5:G31" si="0">SUM(H5,I5)</f>
        <v>1</v>
      </c>
      <c r="H5" s="23">
        <v>1</v>
      </c>
      <c r="I5" s="23"/>
    </row>
    <row r="6" spans="3:9" x14ac:dyDescent="0.25">
      <c r="C6" s="20">
        <v>2</v>
      </c>
      <c r="D6" s="21">
        <v>7597</v>
      </c>
      <c r="E6" s="21" t="s">
        <v>23</v>
      </c>
      <c r="F6" s="21" t="s">
        <v>35</v>
      </c>
      <c r="G6" s="22">
        <f t="shared" si="0"/>
        <v>2</v>
      </c>
      <c r="H6" s="23">
        <v>2</v>
      </c>
      <c r="I6" s="23"/>
    </row>
    <row r="7" spans="3:9" x14ac:dyDescent="0.25">
      <c r="C7" s="20">
        <v>3</v>
      </c>
      <c r="D7" s="21">
        <v>8213</v>
      </c>
      <c r="E7" s="21" t="s">
        <v>37</v>
      </c>
      <c r="F7" s="21" t="s">
        <v>36</v>
      </c>
      <c r="G7" s="22">
        <f t="shared" si="0"/>
        <v>3</v>
      </c>
      <c r="H7" s="23">
        <v>3</v>
      </c>
      <c r="I7" s="23"/>
    </row>
    <row r="8" spans="3:9" x14ac:dyDescent="0.25">
      <c r="C8" s="20">
        <v>4</v>
      </c>
      <c r="D8" s="21">
        <v>6916</v>
      </c>
      <c r="E8" s="21" t="s">
        <v>38</v>
      </c>
      <c r="F8" s="21" t="s">
        <v>39</v>
      </c>
      <c r="G8" s="22">
        <f t="shared" si="0"/>
        <v>4</v>
      </c>
      <c r="H8" s="23">
        <v>4</v>
      </c>
      <c r="I8" s="23"/>
    </row>
    <row r="9" spans="3:9" x14ac:dyDescent="0.25">
      <c r="C9" s="20">
        <v>5</v>
      </c>
      <c r="D9" s="21">
        <v>6724</v>
      </c>
      <c r="E9" s="21" t="s">
        <v>50</v>
      </c>
      <c r="F9" s="21" t="s">
        <v>47</v>
      </c>
      <c r="G9" s="22">
        <f t="shared" si="0"/>
        <v>5</v>
      </c>
      <c r="H9" s="23">
        <v>5</v>
      </c>
      <c r="I9" s="23"/>
    </row>
    <row r="10" spans="3:9" x14ac:dyDescent="0.25">
      <c r="C10" s="20">
        <v>6</v>
      </c>
      <c r="D10" s="21">
        <v>2</v>
      </c>
      <c r="E10" s="21" t="s">
        <v>48</v>
      </c>
      <c r="F10" s="21" t="s">
        <v>47</v>
      </c>
      <c r="G10" s="22">
        <f t="shared" si="0"/>
        <v>6</v>
      </c>
      <c r="H10" s="23">
        <v>6</v>
      </c>
      <c r="I10" s="23"/>
    </row>
    <row r="11" spans="3:9" x14ac:dyDescent="0.25">
      <c r="C11" s="20">
        <v>7</v>
      </c>
      <c r="D11" s="21">
        <v>7719</v>
      </c>
      <c r="E11" s="21" t="s">
        <v>49</v>
      </c>
      <c r="F11" s="21" t="s">
        <v>47</v>
      </c>
      <c r="G11" s="22">
        <f t="shared" si="0"/>
        <v>7</v>
      </c>
      <c r="H11" s="23">
        <v>7</v>
      </c>
      <c r="I11" s="23"/>
    </row>
    <row r="12" spans="3:9" x14ac:dyDescent="0.25">
      <c r="C12" s="20">
        <v>8</v>
      </c>
      <c r="D12" s="25" t="s">
        <v>118</v>
      </c>
      <c r="E12" s="21" t="s">
        <v>31</v>
      </c>
      <c r="F12" s="21" t="s">
        <v>29</v>
      </c>
      <c r="G12" s="22">
        <f t="shared" si="0"/>
        <v>8</v>
      </c>
      <c r="H12" s="23">
        <v>8</v>
      </c>
      <c r="I12" s="23"/>
    </row>
    <row r="13" spans="3:9" x14ac:dyDescent="0.25">
      <c r="C13" s="20">
        <v>9</v>
      </c>
      <c r="D13" s="21">
        <v>8250</v>
      </c>
      <c r="E13" s="21" t="s">
        <v>34</v>
      </c>
      <c r="F13" s="21" t="s">
        <v>36</v>
      </c>
      <c r="G13" s="22">
        <f t="shared" si="0"/>
        <v>9</v>
      </c>
      <c r="H13" s="23">
        <v>9</v>
      </c>
      <c r="I13" s="23"/>
    </row>
    <row r="14" spans="3:9" x14ac:dyDescent="0.25">
      <c r="C14" s="20">
        <v>10</v>
      </c>
      <c r="D14" s="25">
        <v>6370</v>
      </c>
      <c r="E14" s="21" t="s">
        <v>27</v>
      </c>
      <c r="F14" s="21" t="s">
        <v>35</v>
      </c>
      <c r="G14" s="22">
        <f t="shared" si="0"/>
        <v>10</v>
      </c>
      <c r="H14" s="23">
        <v>10</v>
      </c>
      <c r="I14" s="23"/>
    </row>
    <row r="15" spans="3:9" x14ac:dyDescent="0.25">
      <c r="C15" s="20">
        <v>11</v>
      </c>
      <c r="D15" s="21">
        <v>75</v>
      </c>
      <c r="E15" s="21" t="s">
        <v>26</v>
      </c>
      <c r="F15" s="21" t="s">
        <v>35</v>
      </c>
      <c r="G15" s="22">
        <f t="shared" si="0"/>
        <v>11</v>
      </c>
      <c r="H15" s="23">
        <v>11</v>
      </c>
      <c r="I15" s="23"/>
    </row>
    <row r="16" spans="3:9" x14ac:dyDescent="0.25">
      <c r="C16" s="20">
        <v>12</v>
      </c>
      <c r="D16" s="21">
        <v>6912</v>
      </c>
      <c r="E16" s="21" t="s">
        <v>45</v>
      </c>
      <c r="F16" s="21" t="s">
        <v>41</v>
      </c>
      <c r="G16" s="22">
        <f t="shared" si="0"/>
        <v>12</v>
      </c>
      <c r="H16" s="23">
        <v>12</v>
      </c>
      <c r="I16" s="23"/>
    </row>
    <row r="17" spans="3:9" x14ac:dyDescent="0.25">
      <c r="C17" s="20">
        <v>13</v>
      </c>
      <c r="D17" s="21">
        <v>6760</v>
      </c>
      <c r="E17" s="21" t="s">
        <v>42</v>
      </c>
      <c r="F17" s="21" t="s">
        <v>41</v>
      </c>
      <c r="G17" s="22">
        <f t="shared" si="0"/>
        <v>13</v>
      </c>
      <c r="H17" s="23">
        <v>13</v>
      </c>
      <c r="I17" s="23"/>
    </row>
    <row r="18" spans="3:9" x14ac:dyDescent="0.25">
      <c r="C18" s="20">
        <v>14</v>
      </c>
      <c r="D18" s="21">
        <v>6000</v>
      </c>
      <c r="E18" s="21" t="s">
        <v>51</v>
      </c>
      <c r="F18" s="21" t="s">
        <v>47</v>
      </c>
      <c r="G18" s="22">
        <f t="shared" si="0"/>
        <v>14</v>
      </c>
      <c r="H18" s="23">
        <v>14</v>
      </c>
      <c r="I18" s="23"/>
    </row>
    <row r="19" spans="3:9" x14ac:dyDescent="0.25">
      <c r="C19" s="20">
        <v>15</v>
      </c>
      <c r="D19" s="21">
        <v>7627</v>
      </c>
      <c r="E19" s="21" t="s">
        <v>25</v>
      </c>
      <c r="F19" s="21" t="s">
        <v>35</v>
      </c>
      <c r="G19" s="22">
        <f t="shared" si="0"/>
        <v>15</v>
      </c>
      <c r="H19" s="23">
        <v>15</v>
      </c>
      <c r="I19" s="23"/>
    </row>
    <row r="20" spans="3:9" x14ac:dyDescent="0.25">
      <c r="C20" s="20">
        <v>16</v>
      </c>
      <c r="D20" s="21">
        <v>478</v>
      </c>
      <c r="E20" s="21" t="s">
        <v>32</v>
      </c>
      <c r="F20" s="21" t="s">
        <v>29</v>
      </c>
      <c r="G20" s="22">
        <f t="shared" si="0"/>
        <v>16</v>
      </c>
      <c r="H20" s="23">
        <v>16</v>
      </c>
      <c r="I20" s="23"/>
    </row>
    <row r="21" spans="3:9" x14ac:dyDescent="0.25">
      <c r="C21" s="20">
        <v>17</v>
      </c>
      <c r="D21" s="21">
        <v>4787</v>
      </c>
      <c r="E21" s="21" t="s">
        <v>33</v>
      </c>
      <c r="F21" s="21" t="s">
        <v>29</v>
      </c>
      <c r="G21" s="22">
        <f t="shared" si="0"/>
        <v>17</v>
      </c>
      <c r="H21" s="23">
        <v>17</v>
      </c>
      <c r="I21" s="23"/>
    </row>
    <row r="22" spans="3:9" x14ac:dyDescent="0.25">
      <c r="C22" s="20">
        <v>18</v>
      </c>
      <c r="D22" s="21">
        <v>7273</v>
      </c>
      <c r="E22" s="21" t="s">
        <v>46</v>
      </c>
      <c r="F22" s="21" t="s">
        <v>47</v>
      </c>
      <c r="G22" s="22">
        <f t="shared" si="0"/>
        <v>18</v>
      </c>
      <c r="H22" s="23">
        <v>18</v>
      </c>
      <c r="I22" s="23"/>
    </row>
    <row r="23" spans="3:9" x14ac:dyDescent="0.25">
      <c r="C23" s="20">
        <v>19</v>
      </c>
      <c r="D23" s="21">
        <v>6901</v>
      </c>
      <c r="E23" s="21" t="s">
        <v>28</v>
      </c>
      <c r="F23" s="21" t="s">
        <v>29</v>
      </c>
      <c r="G23" s="22">
        <f t="shared" si="0"/>
        <v>19</v>
      </c>
      <c r="H23" s="23">
        <v>19</v>
      </c>
      <c r="I23" s="23"/>
    </row>
    <row r="24" spans="3:9" x14ac:dyDescent="0.25">
      <c r="C24" s="20">
        <v>20</v>
      </c>
      <c r="D24" s="21">
        <v>6958</v>
      </c>
      <c r="E24" s="21" t="s">
        <v>52</v>
      </c>
      <c r="F24" s="21" t="s">
        <v>53</v>
      </c>
      <c r="G24" s="22">
        <f t="shared" si="0"/>
        <v>20</v>
      </c>
      <c r="H24" s="23">
        <v>20</v>
      </c>
      <c r="I24" s="23"/>
    </row>
    <row r="25" spans="3:9" x14ac:dyDescent="0.25">
      <c r="C25" s="20">
        <v>21</v>
      </c>
      <c r="D25" s="21">
        <v>5582</v>
      </c>
      <c r="E25" s="21" t="s">
        <v>40</v>
      </c>
      <c r="F25" s="21" t="s">
        <v>41</v>
      </c>
      <c r="G25" s="22">
        <f t="shared" si="0"/>
        <v>21</v>
      </c>
      <c r="H25" s="23">
        <v>21</v>
      </c>
      <c r="I25" s="23"/>
    </row>
    <row r="26" spans="3:9" x14ac:dyDescent="0.25">
      <c r="C26" s="20">
        <v>22</v>
      </c>
      <c r="D26" s="21">
        <v>6962</v>
      </c>
      <c r="E26" s="21" t="s">
        <v>24</v>
      </c>
      <c r="F26" s="21" t="s">
        <v>35</v>
      </c>
      <c r="G26" s="22">
        <f t="shared" si="0"/>
        <v>22</v>
      </c>
      <c r="H26" s="23">
        <v>22</v>
      </c>
      <c r="I26" s="23"/>
    </row>
    <row r="27" spans="3:9" x14ac:dyDescent="0.25">
      <c r="C27" s="20">
        <v>23</v>
      </c>
      <c r="D27" s="21">
        <v>8760</v>
      </c>
      <c r="E27" s="21" t="s">
        <v>44</v>
      </c>
      <c r="F27" s="21" t="s">
        <v>41</v>
      </c>
      <c r="G27" s="22">
        <f t="shared" si="0"/>
        <v>23</v>
      </c>
      <c r="H27" s="23">
        <v>23</v>
      </c>
      <c r="I27" s="23"/>
    </row>
    <row r="28" spans="3:9" x14ac:dyDescent="0.25">
      <c r="C28" s="20">
        <v>24</v>
      </c>
      <c r="D28" s="25" t="s">
        <v>91</v>
      </c>
      <c r="E28" s="21" t="s">
        <v>85</v>
      </c>
      <c r="F28" s="21" t="s">
        <v>86</v>
      </c>
      <c r="G28" s="22">
        <f t="shared" si="0"/>
        <v>24</v>
      </c>
      <c r="H28" s="23">
        <v>24</v>
      </c>
      <c r="I28" s="23"/>
    </row>
    <row r="29" spans="3:9" x14ac:dyDescent="0.25">
      <c r="C29" s="20">
        <v>25</v>
      </c>
      <c r="D29" s="21">
        <v>3244</v>
      </c>
      <c r="E29" s="21" t="s">
        <v>30</v>
      </c>
      <c r="F29" s="21" t="s">
        <v>29</v>
      </c>
      <c r="G29" s="22">
        <f t="shared" si="0"/>
        <v>25</v>
      </c>
      <c r="H29" s="23">
        <v>25</v>
      </c>
      <c r="I29" s="23"/>
    </row>
    <row r="30" spans="3:9" x14ac:dyDescent="0.25">
      <c r="C30" s="20">
        <v>26</v>
      </c>
      <c r="D30" s="21">
        <v>181</v>
      </c>
      <c r="E30" s="21" t="s">
        <v>54</v>
      </c>
      <c r="F30" s="21" t="s">
        <v>88</v>
      </c>
      <c r="G30" s="22">
        <f t="shared" si="0"/>
        <v>28</v>
      </c>
      <c r="H30" s="23">
        <v>28</v>
      </c>
      <c r="I30" s="23"/>
    </row>
    <row r="31" spans="3:9" x14ac:dyDescent="0.25">
      <c r="C31" s="20">
        <v>27</v>
      </c>
      <c r="D31" s="21">
        <v>7783</v>
      </c>
      <c r="E31" s="21" t="s">
        <v>84</v>
      </c>
      <c r="F31" s="21" t="s">
        <v>88</v>
      </c>
      <c r="G31" s="22">
        <f t="shared" si="0"/>
        <v>28</v>
      </c>
      <c r="H31" s="23">
        <v>28</v>
      </c>
      <c r="I31" s="23"/>
    </row>
    <row r="32" spans="3:9" x14ac:dyDescent="0.25">
      <c r="C32" s="20">
        <v>28</v>
      </c>
      <c r="D32" s="21"/>
      <c r="E32" s="21"/>
      <c r="F32" s="21"/>
      <c r="G32" s="22">
        <f t="shared" ref="G32:G34" si="1">SUM(H32,I32)</f>
        <v>0</v>
      </c>
      <c r="H32" s="23"/>
      <c r="I32" s="23"/>
    </row>
    <row r="33" spans="3:9" x14ac:dyDescent="0.25">
      <c r="C33" s="20">
        <v>29</v>
      </c>
      <c r="D33" s="21"/>
      <c r="E33" s="21"/>
      <c r="F33" s="21"/>
      <c r="G33" s="22">
        <f t="shared" si="1"/>
        <v>0</v>
      </c>
      <c r="H33" s="23"/>
      <c r="I33" s="23"/>
    </row>
    <row r="34" spans="3:9" x14ac:dyDescent="0.25">
      <c r="C34" s="20">
        <v>30</v>
      </c>
      <c r="D34" s="21"/>
      <c r="E34" s="21"/>
      <c r="F34" s="21"/>
      <c r="G34" s="22">
        <f t="shared" si="1"/>
        <v>0</v>
      </c>
      <c r="H34" s="23"/>
      <c r="I34" s="23"/>
    </row>
  </sheetData>
  <sortState ref="D5:H31">
    <sortCondition ref="G5:G31"/>
  </sortState>
  <pageMargins left="0.78749999999999998" right="0.78749999999999998" top="1.05277777777778" bottom="1.05277777777778" header="0.78749999999999998" footer="0.78749999999999998"/>
  <pageSetup paperSize="9" firstPageNumber="0" orientation="landscape" horizontalDpi="0" verticalDpi="0" r:id="rId1"/>
  <headerFooter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4" sqref="B34"/>
    </sheetView>
  </sheetViews>
  <sheetFormatPr defaultRowHeight="13.2" x14ac:dyDescent="0.25"/>
  <cols>
    <col min="1" max="1" width="16.44140625" bestFit="1" customWidth="1"/>
    <col min="2" max="2" width="48.5546875" bestFit="1" customWidth="1"/>
  </cols>
  <sheetData>
    <row r="1" spans="1:2" ht="17.399999999999999" x14ac:dyDescent="0.3">
      <c r="A1" s="39" t="s">
        <v>140</v>
      </c>
    </row>
    <row r="3" spans="1:2" s="32" customFormat="1" x14ac:dyDescent="0.25">
      <c r="A3" s="47" t="s">
        <v>141</v>
      </c>
      <c r="B3" s="47" t="s">
        <v>162</v>
      </c>
    </row>
    <row r="4" spans="1:2" s="32" customFormat="1" x14ac:dyDescent="0.25">
      <c r="A4" s="47" t="s">
        <v>142</v>
      </c>
      <c r="B4" s="47" t="s">
        <v>163</v>
      </c>
    </row>
    <row r="5" spans="1:2" s="32" customFormat="1" x14ac:dyDescent="0.25">
      <c r="A5" s="47" t="s">
        <v>143</v>
      </c>
      <c r="B5" s="47" t="s">
        <v>164</v>
      </c>
    </row>
    <row r="7" spans="1:2" s="36" customFormat="1" x14ac:dyDescent="0.25">
      <c r="A7" s="48" t="s">
        <v>144</v>
      </c>
      <c r="B7" s="48" t="s">
        <v>185</v>
      </c>
    </row>
    <row r="8" spans="1:2" s="36" customFormat="1" x14ac:dyDescent="0.25">
      <c r="A8" s="48" t="s">
        <v>145</v>
      </c>
      <c r="B8" s="48" t="s">
        <v>184</v>
      </c>
    </row>
    <row r="9" spans="1:2" s="36" customFormat="1" x14ac:dyDescent="0.25">
      <c r="A9" s="48" t="s">
        <v>146</v>
      </c>
      <c r="B9" s="48" t="s">
        <v>183</v>
      </c>
    </row>
    <row r="11" spans="1:2" s="34" customFormat="1" x14ac:dyDescent="0.25">
      <c r="A11" s="49" t="s">
        <v>147</v>
      </c>
      <c r="B11" s="49" t="s">
        <v>182</v>
      </c>
    </row>
    <row r="12" spans="1:2" s="34" customFormat="1" x14ac:dyDescent="0.25">
      <c r="A12" s="49" t="s">
        <v>148</v>
      </c>
      <c r="B12" s="49" t="s">
        <v>181</v>
      </c>
    </row>
    <row r="13" spans="1:2" s="34" customFormat="1" x14ac:dyDescent="0.25">
      <c r="A13" s="49" t="s">
        <v>149</v>
      </c>
      <c r="B13" s="49" t="s">
        <v>180</v>
      </c>
    </row>
    <row r="15" spans="1:2" s="33" customFormat="1" x14ac:dyDescent="0.25">
      <c r="A15" s="44" t="s">
        <v>150</v>
      </c>
      <c r="B15" s="46" t="s">
        <v>165</v>
      </c>
    </row>
    <row r="16" spans="1:2" s="33" customFormat="1" x14ac:dyDescent="0.25">
      <c r="A16" s="45"/>
      <c r="B16" s="46" t="s">
        <v>171</v>
      </c>
    </row>
    <row r="17" spans="1:2" s="33" customFormat="1" x14ac:dyDescent="0.25">
      <c r="A17" s="44" t="s">
        <v>151</v>
      </c>
      <c r="B17" s="46" t="s">
        <v>166</v>
      </c>
    </row>
    <row r="18" spans="1:2" s="33" customFormat="1" x14ac:dyDescent="0.25">
      <c r="A18" s="45"/>
      <c r="B18" s="46" t="s">
        <v>172</v>
      </c>
    </row>
    <row r="19" spans="1:2" s="33" customFormat="1" x14ac:dyDescent="0.25">
      <c r="A19" s="44" t="s">
        <v>152</v>
      </c>
      <c r="B19" s="46" t="s">
        <v>167</v>
      </c>
    </row>
    <row r="20" spans="1:2" s="33" customFormat="1" x14ac:dyDescent="0.25">
      <c r="A20" s="45"/>
      <c r="B20" s="46" t="s">
        <v>173</v>
      </c>
    </row>
    <row r="22" spans="1:2" s="35" customFormat="1" x14ac:dyDescent="0.25">
      <c r="A22" s="42" t="s">
        <v>153</v>
      </c>
      <c r="B22" s="41" t="s">
        <v>168</v>
      </c>
    </row>
    <row r="23" spans="1:2" s="35" customFormat="1" x14ac:dyDescent="0.25">
      <c r="A23" s="43"/>
      <c r="B23" s="41" t="s">
        <v>176</v>
      </c>
    </row>
    <row r="24" spans="1:2" s="35" customFormat="1" x14ac:dyDescent="0.25">
      <c r="A24" s="42" t="s">
        <v>154</v>
      </c>
      <c r="B24" s="40" t="s">
        <v>169</v>
      </c>
    </row>
    <row r="25" spans="1:2" s="35" customFormat="1" x14ac:dyDescent="0.25">
      <c r="A25" s="43"/>
      <c r="B25" s="40" t="s">
        <v>175</v>
      </c>
    </row>
    <row r="26" spans="1:2" s="35" customFormat="1" x14ac:dyDescent="0.25">
      <c r="A26" s="42" t="s">
        <v>155</v>
      </c>
      <c r="B26" s="40" t="s">
        <v>170</v>
      </c>
    </row>
    <row r="27" spans="1:2" s="35" customFormat="1" x14ac:dyDescent="0.25">
      <c r="A27" s="43"/>
      <c r="B27" s="40" t="s">
        <v>174</v>
      </c>
    </row>
    <row r="29" spans="1:2" s="37" customFormat="1" x14ac:dyDescent="0.25">
      <c r="A29" s="50" t="s">
        <v>156</v>
      </c>
      <c r="B29" s="50" t="s">
        <v>179</v>
      </c>
    </row>
    <row r="30" spans="1:2" s="37" customFormat="1" x14ac:dyDescent="0.25">
      <c r="A30" s="50" t="s">
        <v>157</v>
      </c>
      <c r="B30" s="50" t="s">
        <v>178</v>
      </c>
    </row>
    <row r="31" spans="1:2" s="37" customFormat="1" x14ac:dyDescent="0.25">
      <c r="A31" s="50" t="s">
        <v>158</v>
      </c>
      <c r="B31" s="50" t="s">
        <v>177</v>
      </c>
    </row>
    <row r="33" spans="1:2" s="38" customFormat="1" x14ac:dyDescent="0.25">
      <c r="A33" s="51" t="s">
        <v>159</v>
      </c>
      <c r="B33" s="51" t="s">
        <v>186</v>
      </c>
    </row>
    <row r="34" spans="1:2" s="38" customFormat="1" x14ac:dyDescent="0.25">
      <c r="A34" s="51" t="s">
        <v>160</v>
      </c>
      <c r="B34" s="51" t="s">
        <v>188</v>
      </c>
    </row>
    <row r="35" spans="1:2" s="38" customFormat="1" x14ac:dyDescent="0.25">
      <c r="A35" s="51" t="s">
        <v>161</v>
      </c>
      <c r="B35" s="51" t="s">
        <v>187</v>
      </c>
    </row>
  </sheetData>
  <pageMargins left="0.70866141732283472" right="0.70866141732283472" top="0.74803149606299213" bottom="0.74803149606299213" header="0.31496062992125984" footer="0.31496062992125984"/>
  <pageSetup paperSize="9" scale="13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GIRONDA</vt:lpstr>
      <vt:lpstr>Juniores</vt:lpstr>
      <vt:lpstr>Cadetti</vt:lpstr>
      <vt:lpstr>premiati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Proprietario</dc:creator>
  <cp:lastModifiedBy>Proprietario</cp:lastModifiedBy>
  <cp:revision>17</cp:revision>
  <cp:lastPrinted>2016-07-31T13:56:02Z</cp:lastPrinted>
  <dcterms:created xsi:type="dcterms:W3CDTF">2015-07-23T15:26:33Z</dcterms:created>
  <dcterms:modified xsi:type="dcterms:W3CDTF">2016-07-31T14:07:51Z</dcterms:modified>
  <dc:language>it-IT</dc:language>
</cp:coreProperties>
</file>